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8264" windowHeight="7344"/>
  </bookViews>
  <sheets>
    <sheet name="intégration" sheetId="2" r:id="rId1"/>
    <sheet name="corrections" sheetId="3" r:id="rId2"/>
  </sheets>
  <calcPr calcId="145621"/>
</workbook>
</file>

<file path=xl/calcChain.xml><?xml version="1.0" encoding="utf-8"?>
<calcChain xmlns="http://schemas.openxmlformats.org/spreadsheetml/2006/main">
  <c r="C39" i="3" l="1"/>
  <c r="D39" i="3" s="1"/>
  <c r="E39" i="3" s="1"/>
  <c r="G39" i="3" l="1"/>
  <c r="F39" i="3"/>
  <c r="C34" i="3"/>
  <c r="D34" i="3" s="1"/>
  <c r="E34" i="3" s="1"/>
  <c r="C33" i="3"/>
  <c r="D33" i="3" s="1"/>
  <c r="E33" i="3" s="1"/>
  <c r="C32" i="3"/>
  <c r="D32" i="3" s="1"/>
  <c r="E32" i="3" s="1"/>
  <c r="C31" i="3"/>
  <c r="D31" i="3" s="1"/>
  <c r="E31" i="3" s="1"/>
  <c r="C30" i="3"/>
  <c r="D30" i="3" s="1"/>
  <c r="E30" i="3" s="1"/>
  <c r="C29" i="3"/>
  <c r="D29" i="3" s="1"/>
  <c r="E29" i="3" s="1"/>
  <c r="C28" i="3"/>
  <c r="D28" i="3" s="1"/>
  <c r="E28" i="3" s="1"/>
  <c r="C27" i="3"/>
  <c r="D27" i="3" s="1"/>
  <c r="E27" i="3" s="1"/>
  <c r="C26" i="3"/>
  <c r="D26" i="3" s="1"/>
  <c r="E26" i="3" s="1"/>
  <c r="C25" i="3"/>
  <c r="D25" i="3" s="1"/>
  <c r="E25" i="3" s="1"/>
  <c r="C24" i="3"/>
  <c r="D24" i="3" s="1"/>
  <c r="E24" i="3" s="1"/>
  <c r="C23" i="3"/>
  <c r="D23" i="3" s="1"/>
  <c r="E23" i="3" s="1"/>
  <c r="C563" i="2"/>
  <c r="D563" i="2" s="1"/>
  <c r="E563" i="2" s="1"/>
  <c r="C562" i="2"/>
  <c r="D562" i="2" s="1"/>
  <c r="E562" i="2" s="1"/>
  <c r="C561" i="2"/>
  <c r="D561" i="2" s="1"/>
  <c r="E561" i="2" s="1"/>
  <c r="C560" i="2"/>
  <c r="D560" i="2" s="1"/>
  <c r="E560" i="2" s="1"/>
  <c r="C559" i="2"/>
  <c r="D559" i="2" s="1"/>
  <c r="E559" i="2" s="1"/>
  <c r="C554" i="2"/>
  <c r="D554" i="2" s="1"/>
  <c r="E554" i="2" s="1"/>
  <c r="C553" i="2"/>
  <c r="D553" i="2" s="1"/>
  <c r="E553" i="2" s="1"/>
  <c r="C552" i="2"/>
  <c r="D552" i="2" s="1"/>
  <c r="E552" i="2" s="1"/>
  <c r="C551" i="2"/>
  <c r="D551" i="2" s="1"/>
  <c r="E551" i="2" s="1"/>
  <c r="C550" i="2"/>
  <c r="D550" i="2" s="1"/>
  <c r="E550" i="2" s="1"/>
  <c r="C545" i="2"/>
  <c r="D545" i="2" s="1"/>
  <c r="E545" i="2" s="1"/>
  <c r="C540" i="2"/>
  <c r="D540" i="2" s="1"/>
  <c r="E540" i="2" s="1"/>
  <c r="C539" i="2"/>
  <c r="D539" i="2" s="1"/>
  <c r="E539" i="2" s="1"/>
  <c r="C538" i="2"/>
  <c r="D538" i="2" s="1"/>
  <c r="E538" i="2" s="1"/>
  <c r="C537" i="2"/>
  <c r="D537" i="2" s="1"/>
  <c r="E537" i="2" s="1"/>
  <c r="C536" i="2"/>
  <c r="D536" i="2" s="1"/>
  <c r="E536" i="2" s="1"/>
  <c r="C526" i="2"/>
  <c r="D526" i="2" s="1"/>
  <c r="E526" i="2" s="1"/>
  <c r="C525" i="2"/>
  <c r="D525" i="2" s="1"/>
  <c r="E525" i="2" s="1"/>
  <c r="C524" i="2"/>
  <c r="D524" i="2" s="1"/>
  <c r="E524" i="2" s="1"/>
  <c r="C523" i="2"/>
  <c r="D523" i="2" s="1"/>
  <c r="E523" i="2" s="1"/>
  <c r="C522" i="2"/>
  <c r="D522" i="2" s="1"/>
  <c r="E522" i="2" s="1"/>
  <c r="C521" i="2"/>
  <c r="D521" i="2" s="1"/>
  <c r="E521" i="2" s="1"/>
  <c r="C520" i="2"/>
  <c r="D520" i="2" s="1"/>
  <c r="E520" i="2" s="1"/>
  <c r="C519" i="2"/>
  <c r="D519" i="2" s="1"/>
  <c r="E519" i="2" s="1"/>
  <c r="C514" i="2"/>
  <c r="D514" i="2" s="1"/>
  <c r="E514" i="2" s="1"/>
  <c r="C513" i="2"/>
  <c r="D513" i="2" s="1"/>
  <c r="E513" i="2" s="1"/>
  <c r="C512" i="2"/>
  <c r="D512" i="2" s="1"/>
  <c r="E512" i="2" s="1"/>
  <c r="C511" i="2"/>
  <c r="D511" i="2" s="1"/>
  <c r="E511" i="2" s="1"/>
  <c r="C510" i="2"/>
  <c r="D510" i="2" s="1"/>
  <c r="E510" i="2" s="1"/>
  <c r="C509" i="2"/>
  <c r="D509" i="2" s="1"/>
  <c r="E509" i="2" s="1"/>
  <c r="C504" i="2"/>
  <c r="D504" i="2" s="1"/>
  <c r="E504" i="2" s="1"/>
  <c r="C503" i="2"/>
  <c r="D503" i="2" s="1"/>
  <c r="E503" i="2" s="1"/>
  <c r="C502" i="2"/>
  <c r="D502" i="2" s="1"/>
  <c r="E502" i="2" s="1"/>
  <c r="C501" i="2"/>
  <c r="D501" i="2" s="1"/>
  <c r="E501" i="2" s="1"/>
  <c r="C500" i="2"/>
  <c r="D500" i="2" s="1"/>
  <c r="E500" i="2" s="1"/>
  <c r="C499" i="2"/>
  <c r="D499" i="2" s="1"/>
  <c r="E499" i="2" s="1"/>
  <c r="C498" i="2"/>
  <c r="D498" i="2" s="1"/>
  <c r="E498" i="2" s="1"/>
  <c r="C486" i="2"/>
  <c r="D486" i="2" s="1"/>
  <c r="E486" i="2" s="1"/>
  <c r="C485" i="2"/>
  <c r="D485" i="2" s="1"/>
  <c r="E485" i="2" s="1"/>
  <c r="C484" i="2"/>
  <c r="D484" i="2" s="1"/>
  <c r="E484" i="2" s="1"/>
  <c r="C483" i="2"/>
  <c r="D483" i="2" s="1"/>
  <c r="E483" i="2" s="1"/>
  <c r="C482" i="2"/>
  <c r="D482" i="2" s="1"/>
  <c r="E482" i="2" s="1"/>
  <c r="C477" i="2"/>
  <c r="D477" i="2" s="1"/>
  <c r="E477" i="2" s="1"/>
  <c r="C476" i="2"/>
  <c r="D476" i="2" s="1"/>
  <c r="E476" i="2" s="1"/>
  <c r="C475" i="2"/>
  <c r="D475" i="2" s="1"/>
  <c r="E475" i="2" s="1"/>
  <c r="C474" i="2"/>
  <c r="D474" i="2" s="1"/>
  <c r="E474" i="2" s="1"/>
  <c r="C473" i="2"/>
  <c r="D473" i="2" s="1"/>
  <c r="E473" i="2" s="1"/>
  <c r="C472" i="2"/>
  <c r="D472" i="2" s="1"/>
  <c r="E472" i="2" s="1"/>
  <c r="C471" i="2"/>
  <c r="D471" i="2" s="1"/>
  <c r="E471" i="2" s="1"/>
  <c r="C466" i="2"/>
  <c r="D466" i="2" s="1"/>
  <c r="E466" i="2" s="1"/>
  <c r="C465" i="2"/>
  <c r="D465" i="2" s="1"/>
  <c r="E465" i="2" s="1"/>
  <c r="C464" i="2"/>
  <c r="D464" i="2" s="1"/>
  <c r="E464" i="2" s="1"/>
  <c r="C463" i="2"/>
  <c r="D463" i="2" s="1"/>
  <c r="E463" i="2" s="1"/>
  <c r="C462" i="2"/>
  <c r="D462" i="2" s="1"/>
  <c r="E462" i="2" s="1"/>
  <c r="C461" i="2"/>
  <c r="D461" i="2" s="1"/>
  <c r="E461" i="2" s="1"/>
  <c r="C460" i="2"/>
  <c r="D460" i="2" s="1"/>
  <c r="E460" i="2" s="1"/>
  <c r="C453" i="2"/>
  <c r="D453" i="2" s="1"/>
  <c r="E453" i="2" s="1"/>
  <c r="C452" i="2"/>
  <c r="D452" i="2" s="1"/>
  <c r="E452" i="2" s="1"/>
  <c r="C451" i="2"/>
  <c r="D451" i="2" s="1"/>
  <c r="E451" i="2" s="1"/>
  <c r="C450" i="2"/>
  <c r="D450" i="2" s="1"/>
  <c r="E450" i="2" s="1"/>
  <c r="C449" i="2"/>
  <c r="D449" i="2" s="1"/>
  <c r="E449" i="2" s="1"/>
  <c r="C448" i="2"/>
  <c r="D448" i="2" s="1"/>
  <c r="E448" i="2" s="1"/>
  <c r="C447" i="2"/>
  <c r="D447" i="2" s="1"/>
  <c r="E447" i="2" s="1"/>
  <c r="C446" i="2"/>
  <c r="D446" i="2" s="1"/>
  <c r="E446" i="2" s="1"/>
  <c r="C445" i="2"/>
  <c r="D445" i="2" s="1"/>
  <c r="E445" i="2" s="1"/>
  <c r="C440" i="2"/>
  <c r="D440" i="2" s="1"/>
  <c r="E440" i="2" s="1"/>
  <c r="C439" i="2"/>
  <c r="D439" i="2" s="1"/>
  <c r="E439" i="2" s="1"/>
  <c r="C438" i="2"/>
  <c r="D438" i="2" s="1"/>
  <c r="E438" i="2" s="1"/>
  <c r="C437" i="2"/>
  <c r="D437" i="2" s="1"/>
  <c r="E437" i="2" s="1"/>
  <c r="C436" i="2"/>
  <c r="D436" i="2" s="1"/>
  <c r="E436" i="2" s="1"/>
  <c r="C435" i="2"/>
  <c r="D435" i="2" s="1"/>
  <c r="E435" i="2" s="1"/>
  <c r="C434" i="2"/>
  <c r="D434" i="2" s="1"/>
  <c r="E434" i="2" s="1"/>
  <c r="C429" i="2"/>
  <c r="D429" i="2" s="1"/>
  <c r="E429" i="2" s="1"/>
  <c r="C428" i="2"/>
  <c r="D428" i="2" s="1"/>
  <c r="E428" i="2" s="1"/>
  <c r="C427" i="2"/>
  <c r="D427" i="2" s="1"/>
  <c r="E427" i="2" s="1"/>
  <c r="C426" i="2"/>
  <c r="D426" i="2" s="1"/>
  <c r="E426" i="2" s="1"/>
  <c r="C425" i="2"/>
  <c r="D425" i="2" s="1"/>
  <c r="E425" i="2" s="1"/>
  <c r="C409" i="2"/>
  <c r="D409" i="2" s="1"/>
  <c r="E409" i="2" s="1"/>
  <c r="C408" i="2"/>
  <c r="D408" i="2" s="1"/>
  <c r="E408" i="2" s="1"/>
  <c r="C407" i="2"/>
  <c r="D407" i="2" s="1"/>
  <c r="E407" i="2" s="1"/>
  <c r="C406" i="2"/>
  <c r="D406" i="2" s="1"/>
  <c r="E406" i="2" s="1"/>
  <c r="C405" i="2"/>
  <c r="D405" i="2" s="1"/>
  <c r="E405" i="2" s="1"/>
  <c r="C404" i="2"/>
  <c r="D404" i="2" s="1"/>
  <c r="E404" i="2" s="1"/>
  <c r="C403" i="2"/>
  <c r="D403" i="2" s="1"/>
  <c r="E403" i="2" s="1"/>
  <c r="C402" i="2"/>
  <c r="D402" i="2" s="1"/>
  <c r="E402" i="2" s="1"/>
  <c r="C401" i="2"/>
  <c r="D401" i="2" s="1"/>
  <c r="E401" i="2" s="1"/>
  <c r="C400" i="2"/>
  <c r="D400" i="2" s="1"/>
  <c r="E400" i="2" s="1"/>
  <c r="C399" i="2"/>
  <c r="D399" i="2" s="1"/>
  <c r="E399" i="2" s="1"/>
  <c r="C398" i="2"/>
  <c r="D398" i="2" s="1"/>
  <c r="E398" i="2" s="1"/>
  <c r="C393" i="2"/>
  <c r="D393" i="2" s="1"/>
  <c r="E393" i="2" s="1"/>
  <c r="C392" i="2"/>
  <c r="D392" i="2" s="1"/>
  <c r="E392" i="2" s="1"/>
  <c r="C391" i="2"/>
  <c r="D391" i="2" s="1"/>
  <c r="E391" i="2" s="1"/>
  <c r="C390" i="2"/>
  <c r="D390" i="2" s="1"/>
  <c r="E390" i="2" s="1"/>
  <c r="C389" i="2"/>
  <c r="D389" i="2" s="1"/>
  <c r="E389" i="2" s="1"/>
  <c r="C388" i="2"/>
  <c r="D388" i="2" s="1"/>
  <c r="E388" i="2" s="1"/>
  <c r="C387" i="2"/>
  <c r="D387" i="2" s="1"/>
  <c r="E387" i="2" s="1"/>
  <c r="C386" i="2"/>
  <c r="D386" i="2" s="1"/>
  <c r="E386" i="2" s="1"/>
  <c r="C385" i="2"/>
  <c r="D385" i="2" s="1"/>
  <c r="E385" i="2" s="1"/>
  <c r="C384" i="2"/>
  <c r="D384" i="2" s="1"/>
  <c r="E384" i="2" s="1"/>
  <c r="C371" i="2"/>
  <c r="D371" i="2" s="1"/>
  <c r="E371" i="2" s="1"/>
  <c r="C370" i="2"/>
  <c r="D370" i="2" s="1"/>
  <c r="E370" i="2" s="1"/>
  <c r="C369" i="2"/>
  <c r="D369" i="2" s="1"/>
  <c r="E369" i="2" s="1"/>
  <c r="C368" i="2"/>
  <c r="D368" i="2" s="1"/>
  <c r="E368" i="2" s="1"/>
  <c r="C367" i="2"/>
  <c r="D367" i="2" s="1"/>
  <c r="E367" i="2" s="1"/>
  <c r="G367" i="2" s="1"/>
  <c r="C366" i="2"/>
  <c r="D366" i="2" s="1"/>
  <c r="E366" i="2" s="1"/>
  <c r="C365" i="2"/>
  <c r="D365" i="2" s="1"/>
  <c r="E365" i="2" s="1"/>
  <c r="C364" i="2"/>
  <c r="D364" i="2" s="1"/>
  <c r="E364" i="2" s="1"/>
  <c r="C363" i="2"/>
  <c r="D363" i="2" s="1"/>
  <c r="E363" i="2" s="1"/>
  <c r="C362" i="2"/>
  <c r="D362" i="2" s="1"/>
  <c r="E362" i="2" s="1"/>
  <c r="C361" i="2"/>
  <c r="D361" i="2" s="1"/>
  <c r="E361" i="2" s="1"/>
  <c r="C356" i="2"/>
  <c r="D356" i="2" s="1"/>
  <c r="E356" i="2" s="1"/>
  <c r="C355" i="2"/>
  <c r="D355" i="2" s="1"/>
  <c r="E355" i="2" s="1"/>
  <c r="C354" i="2"/>
  <c r="D354" i="2" s="1"/>
  <c r="E354" i="2" s="1"/>
  <c r="C353" i="2"/>
  <c r="D353" i="2" s="1"/>
  <c r="E353" i="2" s="1"/>
  <c r="C352" i="2"/>
  <c r="D352" i="2" s="1"/>
  <c r="E352" i="2" s="1"/>
  <c r="C351" i="2"/>
  <c r="D351" i="2" s="1"/>
  <c r="E351" i="2" s="1"/>
  <c r="C350" i="2"/>
  <c r="D350" i="2" s="1"/>
  <c r="E350" i="2" s="1"/>
  <c r="C349" i="2"/>
  <c r="D349" i="2" s="1"/>
  <c r="E349" i="2" s="1"/>
  <c r="C348" i="2"/>
  <c r="D348" i="2" s="1"/>
  <c r="E348" i="2" s="1"/>
  <c r="C347" i="2"/>
  <c r="D347" i="2" s="1"/>
  <c r="E347" i="2" s="1"/>
  <c r="C346" i="2"/>
  <c r="D346" i="2" s="1"/>
  <c r="E346" i="2" s="1"/>
  <c r="C333" i="2"/>
  <c r="D333" i="2" s="1"/>
  <c r="E333" i="2" s="1"/>
  <c r="C332" i="2"/>
  <c r="D332" i="2" s="1"/>
  <c r="E332" i="2" s="1"/>
  <c r="C331" i="2"/>
  <c r="D331" i="2" s="1"/>
  <c r="E331" i="2" s="1"/>
  <c r="C330" i="2"/>
  <c r="D330" i="2" s="1"/>
  <c r="E330" i="2" s="1"/>
  <c r="C329" i="2"/>
  <c r="D329" i="2" s="1"/>
  <c r="E329" i="2" s="1"/>
  <c r="C328" i="2"/>
  <c r="D328" i="2" s="1"/>
  <c r="E328" i="2" s="1"/>
  <c r="C327" i="2"/>
  <c r="D327" i="2" s="1"/>
  <c r="E327" i="2" s="1"/>
  <c r="C326" i="2"/>
  <c r="D326" i="2" s="1"/>
  <c r="E326" i="2" s="1"/>
  <c r="C325" i="2"/>
  <c r="D325" i="2" s="1"/>
  <c r="E325" i="2" s="1"/>
  <c r="C324" i="2"/>
  <c r="D324" i="2" s="1"/>
  <c r="E324" i="2" s="1"/>
  <c r="C323" i="2"/>
  <c r="D323" i="2" s="1"/>
  <c r="E323" i="2" s="1"/>
  <c r="C318" i="2"/>
  <c r="D318" i="2" s="1"/>
  <c r="E318" i="2" s="1"/>
  <c r="C317" i="2"/>
  <c r="D317" i="2" s="1"/>
  <c r="E317" i="2" s="1"/>
  <c r="C316" i="2"/>
  <c r="D316" i="2" s="1"/>
  <c r="E316" i="2" s="1"/>
  <c r="C315" i="2"/>
  <c r="D315" i="2" s="1"/>
  <c r="E315" i="2" s="1"/>
  <c r="C314" i="2"/>
  <c r="D314" i="2" s="1"/>
  <c r="E314" i="2" s="1"/>
  <c r="C313" i="2"/>
  <c r="D313" i="2" s="1"/>
  <c r="E313" i="2" s="1"/>
  <c r="C312" i="2"/>
  <c r="D312" i="2" s="1"/>
  <c r="E312" i="2" s="1"/>
  <c r="C311" i="2"/>
  <c r="D311" i="2" s="1"/>
  <c r="E311" i="2" s="1"/>
  <c r="C310" i="2"/>
  <c r="D310" i="2" s="1"/>
  <c r="E310" i="2" s="1"/>
  <c r="C309" i="2"/>
  <c r="D309" i="2" s="1"/>
  <c r="E309" i="2" s="1"/>
  <c r="C308" i="2"/>
  <c r="D308" i="2" s="1"/>
  <c r="E308" i="2" s="1"/>
  <c r="C297" i="2"/>
  <c r="D297" i="2" s="1"/>
  <c r="E297" i="2" s="1"/>
  <c r="C296" i="2"/>
  <c r="D296" i="2" s="1"/>
  <c r="E296" i="2" s="1"/>
  <c r="C295" i="2"/>
  <c r="D295" i="2" s="1"/>
  <c r="E295" i="2" s="1"/>
  <c r="C294" i="2"/>
  <c r="D294" i="2" s="1"/>
  <c r="E294" i="2" s="1"/>
  <c r="C293" i="2"/>
  <c r="D293" i="2" s="1"/>
  <c r="E293" i="2" s="1"/>
  <c r="C292" i="2"/>
  <c r="D292" i="2" s="1"/>
  <c r="E292" i="2" s="1"/>
  <c r="C291" i="2"/>
  <c r="D291" i="2" s="1"/>
  <c r="E291" i="2" s="1"/>
  <c r="C290" i="2"/>
  <c r="D290" i="2" s="1"/>
  <c r="E290" i="2" s="1"/>
  <c r="C289" i="2"/>
  <c r="D289" i="2" s="1"/>
  <c r="E289" i="2" s="1"/>
  <c r="C288" i="2"/>
  <c r="D288" i="2" s="1"/>
  <c r="E288" i="2" s="1"/>
  <c r="C287" i="2"/>
  <c r="D287" i="2" s="1"/>
  <c r="E287" i="2" s="1"/>
  <c r="C286" i="2"/>
  <c r="D286" i="2" s="1"/>
  <c r="E286" i="2" s="1"/>
  <c r="C281" i="2"/>
  <c r="D281" i="2" s="1"/>
  <c r="E281" i="2" s="1"/>
  <c r="C280" i="2"/>
  <c r="D280" i="2" s="1"/>
  <c r="E280" i="2" s="1"/>
  <c r="C279" i="2"/>
  <c r="D279" i="2" s="1"/>
  <c r="E279" i="2" s="1"/>
  <c r="C278" i="2"/>
  <c r="D278" i="2" s="1"/>
  <c r="E278" i="2" s="1"/>
  <c r="C277" i="2"/>
  <c r="D277" i="2" s="1"/>
  <c r="E277" i="2" s="1"/>
  <c r="C276" i="2"/>
  <c r="D276" i="2" s="1"/>
  <c r="E276" i="2" s="1"/>
  <c r="C275" i="2"/>
  <c r="D275" i="2" s="1"/>
  <c r="E275" i="2" s="1"/>
  <c r="C274" i="2"/>
  <c r="D274" i="2" s="1"/>
  <c r="E274" i="2" s="1"/>
  <c r="C273" i="2"/>
  <c r="D273" i="2" s="1"/>
  <c r="E273" i="2" s="1"/>
  <c r="C272" i="2"/>
  <c r="D272" i="2" s="1"/>
  <c r="E272" i="2" s="1"/>
  <c r="C271" i="2"/>
  <c r="D271" i="2" s="1"/>
  <c r="E271" i="2" s="1"/>
  <c r="C270" i="2"/>
  <c r="D270" i="2" s="1"/>
  <c r="E270" i="2" s="1"/>
  <c r="F28" i="3" l="1"/>
  <c r="G28" i="3"/>
  <c r="G29" i="3"/>
  <c r="F29" i="3"/>
  <c r="G30" i="3"/>
  <c r="F30" i="3"/>
  <c r="G32" i="3"/>
  <c r="F32" i="3"/>
  <c r="F23" i="3"/>
  <c r="G23" i="3"/>
  <c r="G24" i="3"/>
  <c r="F24" i="3"/>
  <c r="G25" i="3"/>
  <c r="F25" i="3"/>
  <c r="F31" i="3"/>
  <c r="G31" i="3"/>
  <c r="G26" i="3"/>
  <c r="F26" i="3"/>
  <c r="G27" i="3"/>
  <c r="F27" i="3"/>
  <c r="F33" i="3"/>
  <c r="G33" i="3"/>
  <c r="G34" i="3"/>
  <c r="F34" i="3"/>
  <c r="G559" i="2"/>
  <c r="F559" i="2"/>
  <c r="G560" i="2"/>
  <c r="F560" i="2"/>
  <c r="F561" i="2"/>
  <c r="G561" i="2"/>
  <c r="G562" i="2"/>
  <c r="F562" i="2"/>
  <c r="F563" i="2"/>
  <c r="G563" i="2"/>
  <c r="G554" i="2"/>
  <c r="F554" i="2"/>
  <c r="G550" i="2"/>
  <c r="F550" i="2"/>
  <c r="F551" i="2"/>
  <c r="G551" i="2"/>
  <c r="F552" i="2"/>
  <c r="G552" i="2"/>
  <c r="F553" i="2"/>
  <c r="G553" i="2"/>
  <c r="F545" i="2"/>
  <c r="G545" i="2"/>
  <c r="G538" i="2"/>
  <c r="F538" i="2"/>
  <c r="F539" i="2"/>
  <c r="G539" i="2"/>
  <c r="F540" i="2"/>
  <c r="G540" i="2"/>
  <c r="F536" i="2"/>
  <c r="G536" i="2"/>
  <c r="G537" i="2"/>
  <c r="F537" i="2"/>
  <c r="F523" i="2"/>
  <c r="G523" i="2"/>
  <c r="F524" i="2"/>
  <c r="G524" i="2"/>
  <c r="G525" i="2"/>
  <c r="F525" i="2"/>
  <c r="G526" i="2"/>
  <c r="F526" i="2"/>
  <c r="G519" i="2"/>
  <c r="F519" i="2"/>
  <c r="G520" i="2"/>
  <c r="F520" i="2"/>
  <c r="G521" i="2"/>
  <c r="F521" i="2"/>
  <c r="G522" i="2"/>
  <c r="F522" i="2"/>
  <c r="G509" i="2"/>
  <c r="F509" i="2"/>
  <c r="G510" i="2"/>
  <c r="F510" i="2"/>
  <c r="F511" i="2"/>
  <c r="G511" i="2"/>
  <c r="G512" i="2"/>
  <c r="F512" i="2"/>
  <c r="G513" i="2"/>
  <c r="F513" i="2"/>
  <c r="G514" i="2"/>
  <c r="F514" i="2"/>
  <c r="G499" i="2"/>
  <c r="F499" i="2"/>
  <c r="G500" i="2"/>
  <c r="F500" i="2"/>
  <c r="G502" i="2"/>
  <c r="F502" i="2"/>
  <c r="G503" i="2"/>
  <c r="F503" i="2"/>
  <c r="G504" i="2"/>
  <c r="F504" i="2"/>
  <c r="F498" i="2"/>
  <c r="G498" i="2"/>
  <c r="F501" i="2"/>
  <c r="G501" i="2"/>
  <c r="G482" i="2"/>
  <c r="F482" i="2"/>
  <c r="F483" i="2"/>
  <c r="G483" i="2"/>
  <c r="F484" i="2"/>
  <c r="G484" i="2"/>
  <c r="F485" i="2"/>
  <c r="G485" i="2"/>
  <c r="G486" i="2"/>
  <c r="F486" i="2"/>
  <c r="F471" i="2"/>
  <c r="G471" i="2"/>
  <c r="G473" i="2"/>
  <c r="F473" i="2"/>
  <c r="G472" i="2"/>
  <c r="F472" i="2"/>
  <c r="F474" i="2"/>
  <c r="G474" i="2"/>
  <c r="F475" i="2"/>
  <c r="G475" i="2"/>
  <c r="F476" i="2"/>
  <c r="G476" i="2"/>
  <c r="G477" i="2"/>
  <c r="F477" i="2"/>
  <c r="F460" i="2"/>
  <c r="G460" i="2"/>
  <c r="F461" i="2"/>
  <c r="G461" i="2"/>
  <c r="G462" i="2"/>
  <c r="F462" i="2"/>
  <c r="F463" i="2"/>
  <c r="G463" i="2"/>
  <c r="G464" i="2"/>
  <c r="F464" i="2"/>
  <c r="G465" i="2"/>
  <c r="F465" i="2"/>
  <c r="G466" i="2"/>
  <c r="F466" i="2"/>
  <c r="G449" i="2"/>
  <c r="F449" i="2"/>
  <c r="F450" i="2"/>
  <c r="G450" i="2"/>
  <c r="G445" i="2"/>
  <c r="F445" i="2"/>
  <c r="G451" i="2"/>
  <c r="F451" i="2"/>
  <c r="G446" i="2"/>
  <c r="F446" i="2"/>
  <c r="G452" i="2"/>
  <c r="F452" i="2"/>
  <c r="G453" i="2"/>
  <c r="F453" i="2"/>
  <c r="F447" i="2"/>
  <c r="G447" i="2"/>
  <c r="G448" i="2"/>
  <c r="F448" i="2"/>
  <c r="G435" i="2"/>
  <c r="F435" i="2"/>
  <c r="G436" i="2"/>
  <c r="F436" i="2"/>
  <c r="F437" i="2"/>
  <c r="G437" i="2"/>
  <c r="G438" i="2"/>
  <c r="F438" i="2"/>
  <c r="G439" i="2"/>
  <c r="F439" i="2"/>
  <c r="G440" i="2"/>
  <c r="F440" i="2"/>
  <c r="F434" i="2"/>
  <c r="G434" i="2"/>
  <c r="G425" i="2"/>
  <c r="F425" i="2"/>
  <c r="F426" i="2"/>
  <c r="G426" i="2"/>
  <c r="G427" i="2"/>
  <c r="F427" i="2"/>
  <c r="G428" i="2"/>
  <c r="F428" i="2"/>
  <c r="G429" i="2"/>
  <c r="F429" i="2"/>
  <c r="G401" i="2"/>
  <c r="F401" i="2"/>
  <c r="F402" i="2"/>
  <c r="G402" i="2"/>
  <c r="F403" i="2"/>
  <c r="G403" i="2"/>
  <c r="F404" i="2"/>
  <c r="G404" i="2"/>
  <c r="F398" i="2"/>
  <c r="G398" i="2"/>
  <c r="G405" i="2"/>
  <c r="F405" i="2"/>
  <c r="G399" i="2"/>
  <c r="F399" i="2"/>
  <c r="F406" i="2"/>
  <c r="G406" i="2"/>
  <c r="G400" i="2"/>
  <c r="F400" i="2"/>
  <c r="G407" i="2"/>
  <c r="F407" i="2"/>
  <c r="G408" i="2"/>
  <c r="F408" i="2"/>
  <c r="G409" i="2"/>
  <c r="F409" i="2"/>
  <c r="G387" i="2"/>
  <c r="F387" i="2"/>
  <c r="F389" i="2"/>
  <c r="G389" i="2"/>
  <c r="F390" i="2"/>
  <c r="G390" i="2"/>
  <c r="G384" i="2"/>
  <c r="F384" i="2"/>
  <c r="F391" i="2"/>
  <c r="G391" i="2"/>
  <c r="G386" i="2"/>
  <c r="F386" i="2"/>
  <c r="G388" i="2"/>
  <c r="F388" i="2"/>
  <c r="G385" i="2"/>
  <c r="F385" i="2"/>
  <c r="F392" i="2"/>
  <c r="G392" i="2"/>
  <c r="G393" i="2"/>
  <c r="F393" i="2"/>
  <c r="G366" i="2"/>
  <c r="F366" i="2"/>
  <c r="F361" i="2"/>
  <c r="G361" i="2"/>
  <c r="G362" i="2"/>
  <c r="F362" i="2"/>
  <c r="G363" i="2"/>
  <c r="F363" i="2"/>
  <c r="F368" i="2"/>
  <c r="G368" i="2"/>
  <c r="G369" i="2"/>
  <c r="F369" i="2"/>
  <c r="G364" i="2"/>
  <c r="F364" i="2"/>
  <c r="G370" i="2"/>
  <c r="F370" i="2"/>
  <c r="F365" i="2"/>
  <c r="G365" i="2"/>
  <c r="G371" i="2"/>
  <c r="F371" i="2"/>
  <c r="F367" i="2"/>
  <c r="G351" i="2"/>
  <c r="F351" i="2"/>
  <c r="G352" i="2"/>
  <c r="F352" i="2"/>
  <c r="F353" i="2"/>
  <c r="G353" i="2"/>
  <c r="G347" i="2"/>
  <c r="F347" i="2"/>
  <c r="G354" i="2"/>
  <c r="F354" i="2"/>
  <c r="G348" i="2"/>
  <c r="F348" i="2"/>
  <c r="F355" i="2"/>
  <c r="G355" i="2"/>
  <c r="G356" i="2"/>
  <c r="F356" i="2"/>
  <c r="G349" i="2"/>
  <c r="F349" i="2"/>
  <c r="F350" i="2"/>
  <c r="G350" i="2"/>
  <c r="G346" i="2"/>
  <c r="F346" i="2"/>
  <c r="G333" i="2"/>
  <c r="F333" i="2"/>
  <c r="F327" i="2"/>
  <c r="G327" i="2"/>
  <c r="G326" i="2"/>
  <c r="F326" i="2"/>
  <c r="G328" i="2"/>
  <c r="F328" i="2"/>
  <c r="G323" i="2"/>
  <c r="F323" i="2"/>
  <c r="F329" i="2"/>
  <c r="G329" i="2"/>
  <c r="F330" i="2"/>
  <c r="G330" i="2"/>
  <c r="F324" i="2"/>
  <c r="G324" i="2"/>
  <c r="G331" i="2"/>
  <c r="F331" i="2"/>
  <c r="F325" i="2"/>
  <c r="G325" i="2"/>
  <c r="G332" i="2"/>
  <c r="F332" i="2"/>
  <c r="F313" i="2"/>
  <c r="G313" i="2"/>
  <c r="F315" i="2"/>
  <c r="G315" i="2"/>
  <c r="G314" i="2"/>
  <c r="F314" i="2"/>
  <c r="F308" i="2"/>
  <c r="G308" i="2"/>
  <c r="G309" i="2"/>
  <c r="F309" i="2"/>
  <c r="G310" i="2"/>
  <c r="F310" i="2"/>
  <c r="F316" i="2"/>
  <c r="G316" i="2"/>
  <c r="G311" i="2"/>
  <c r="F311" i="2"/>
  <c r="G317" i="2"/>
  <c r="F317" i="2"/>
  <c r="G312" i="2"/>
  <c r="F312" i="2"/>
  <c r="F318" i="2"/>
  <c r="G318" i="2"/>
  <c r="G291" i="2"/>
  <c r="F291" i="2"/>
  <c r="F286" i="2"/>
  <c r="G286" i="2"/>
  <c r="G287" i="2"/>
  <c r="F287" i="2"/>
  <c r="F288" i="2"/>
  <c r="G288" i="2"/>
  <c r="G296" i="2"/>
  <c r="F296" i="2"/>
  <c r="G292" i="2"/>
  <c r="F292" i="2"/>
  <c r="G293" i="2"/>
  <c r="F293" i="2"/>
  <c r="F294" i="2"/>
  <c r="G294" i="2"/>
  <c r="G295" i="2"/>
  <c r="F295" i="2"/>
  <c r="G289" i="2"/>
  <c r="F289" i="2"/>
  <c r="F290" i="2"/>
  <c r="G290" i="2"/>
  <c r="G297" i="2"/>
  <c r="F297" i="2"/>
  <c r="G277" i="2"/>
  <c r="F277" i="2"/>
  <c r="G276" i="2"/>
  <c r="F276" i="2"/>
  <c r="G272" i="2"/>
  <c r="F272" i="2"/>
  <c r="F278" i="2"/>
  <c r="G278" i="2"/>
  <c r="G279" i="2"/>
  <c r="F279" i="2"/>
  <c r="F270" i="2"/>
  <c r="G270" i="2"/>
  <c r="F280" i="2"/>
  <c r="G280" i="2"/>
  <c r="G271" i="2"/>
  <c r="F271" i="2"/>
  <c r="G273" i="2"/>
  <c r="F273" i="2"/>
  <c r="G274" i="2"/>
  <c r="F274" i="2"/>
  <c r="G275" i="2"/>
  <c r="F275" i="2"/>
  <c r="G281" i="2"/>
  <c r="F281" i="2"/>
  <c r="C257" i="2"/>
  <c r="D257" i="2" s="1"/>
  <c r="E257" i="2" s="1"/>
  <c r="C256" i="2"/>
  <c r="D256" i="2" s="1"/>
  <c r="E256" i="2" s="1"/>
  <c r="C255" i="2"/>
  <c r="D255" i="2" s="1"/>
  <c r="E255" i="2" s="1"/>
  <c r="C254" i="2"/>
  <c r="D254" i="2" s="1"/>
  <c r="E254" i="2" s="1"/>
  <c r="C253" i="2"/>
  <c r="D253" i="2" s="1"/>
  <c r="E253" i="2" s="1"/>
  <c r="C252" i="2"/>
  <c r="D252" i="2" s="1"/>
  <c r="E252" i="2" s="1"/>
  <c r="C251" i="2"/>
  <c r="D251" i="2" s="1"/>
  <c r="E251" i="2" s="1"/>
  <c r="C250" i="2"/>
  <c r="D250" i="2" s="1"/>
  <c r="E250" i="2" s="1"/>
  <c r="C249" i="2"/>
  <c r="D249" i="2" s="1"/>
  <c r="E249" i="2" s="1"/>
  <c r="C248" i="2"/>
  <c r="D248" i="2" s="1"/>
  <c r="E248" i="2" s="1"/>
  <c r="C247" i="2"/>
  <c r="D247" i="2" s="1"/>
  <c r="E247" i="2" s="1"/>
  <c r="C242" i="2"/>
  <c r="D242" i="2" s="1"/>
  <c r="E242" i="2" s="1"/>
  <c r="C241" i="2"/>
  <c r="D241" i="2" s="1"/>
  <c r="E241" i="2" s="1"/>
  <c r="G241" i="2" s="1"/>
  <c r="C240" i="2"/>
  <c r="D240" i="2" s="1"/>
  <c r="E240" i="2" s="1"/>
  <c r="C239" i="2"/>
  <c r="D239" i="2" s="1"/>
  <c r="E239" i="2" s="1"/>
  <c r="C238" i="2"/>
  <c r="D238" i="2" s="1"/>
  <c r="E238" i="2" s="1"/>
  <c r="C237" i="2"/>
  <c r="D237" i="2" s="1"/>
  <c r="E237" i="2" s="1"/>
  <c r="C236" i="2"/>
  <c r="D236" i="2" s="1"/>
  <c r="E236" i="2" s="1"/>
  <c r="C235" i="2"/>
  <c r="D235" i="2" s="1"/>
  <c r="E235" i="2" s="1"/>
  <c r="C234" i="2"/>
  <c r="D234" i="2" s="1"/>
  <c r="E234" i="2" s="1"/>
  <c r="C233" i="2"/>
  <c r="D233" i="2" s="1"/>
  <c r="E233" i="2" s="1"/>
  <c r="G233" i="2" s="1"/>
  <c r="C232" i="2"/>
  <c r="D232" i="2" s="1"/>
  <c r="E232" i="2" s="1"/>
  <c r="C221" i="2"/>
  <c r="D221" i="2" s="1"/>
  <c r="E221" i="2" s="1"/>
  <c r="C220" i="2"/>
  <c r="D220" i="2" s="1"/>
  <c r="E220" i="2" s="1"/>
  <c r="C219" i="2"/>
  <c r="D219" i="2" s="1"/>
  <c r="E219" i="2" s="1"/>
  <c r="C218" i="2"/>
  <c r="D218" i="2" s="1"/>
  <c r="E218" i="2" s="1"/>
  <c r="C217" i="2"/>
  <c r="D217" i="2" s="1"/>
  <c r="E217" i="2" s="1"/>
  <c r="C216" i="2"/>
  <c r="D216" i="2" s="1"/>
  <c r="E216" i="2" s="1"/>
  <c r="C215" i="2"/>
  <c r="D215" i="2" s="1"/>
  <c r="E215" i="2" s="1"/>
  <c r="C214" i="2"/>
  <c r="D214" i="2" s="1"/>
  <c r="E214" i="2" s="1"/>
  <c r="C213" i="2"/>
  <c r="D213" i="2" s="1"/>
  <c r="E213" i="2" s="1"/>
  <c r="C212" i="2"/>
  <c r="D212" i="2" s="1"/>
  <c r="E212" i="2" s="1"/>
  <c r="C211" i="2"/>
  <c r="D211" i="2" s="1"/>
  <c r="E211" i="2" s="1"/>
  <c r="C210" i="2"/>
  <c r="D210" i="2" s="1"/>
  <c r="E210" i="2" s="1"/>
  <c r="C205" i="2"/>
  <c r="D205" i="2" s="1"/>
  <c r="E205" i="2" s="1"/>
  <c r="C204" i="2"/>
  <c r="D204" i="2" s="1"/>
  <c r="E204" i="2" s="1"/>
  <c r="G204" i="2" s="1"/>
  <c r="C203" i="2"/>
  <c r="D203" i="2" s="1"/>
  <c r="E203" i="2" s="1"/>
  <c r="C202" i="2"/>
  <c r="D202" i="2" s="1"/>
  <c r="E202" i="2" s="1"/>
  <c r="C201" i="2"/>
  <c r="D201" i="2" s="1"/>
  <c r="E201" i="2" s="1"/>
  <c r="C200" i="2"/>
  <c r="D200" i="2" s="1"/>
  <c r="E200" i="2" s="1"/>
  <c r="C199" i="2"/>
  <c r="D199" i="2" s="1"/>
  <c r="E199" i="2" s="1"/>
  <c r="C198" i="2"/>
  <c r="D198" i="2" s="1"/>
  <c r="E198" i="2" s="1"/>
  <c r="C197" i="2"/>
  <c r="D197" i="2" s="1"/>
  <c r="E197" i="2" s="1"/>
  <c r="C196" i="2"/>
  <c r="D196" i="2" s="1"/>
  <c r="E196" i="2" s="1"/>
  <c r="G196" i="2" s="1"/>
  <c r="C195" i="2"/>
  <c r="D195" i="2" s="1"/>
  <c r="E195" i="2" s="1"/>
  <c r="C194" i="2"/>
  <c r="D194" i="2" s="1"/>
  <c r="E194" i="2" s="1"/>
  <c r="C180" i="2"/>
  <c r="D180" i="2" s="1"/>
  <c r="E180" i="2" s="1"/>
  <c r="C179" i="2"/>
  <c r="D179" i="2" s="1"/>
  <c r="E179" i="2" s="1"/>
  <c r="C178" i="2"/>
  <c r="D178" i="2" s="1"/>
  <c r="E178" i="2" s="1"/>
  <c r="C177" i="2"/>
  <c r="D177" i="2" s="1"/>
  <c r="E177" i="2" s="1"/>
  <c r="C176" i="2"/>
  <c r="D176" i="2" s="1"/>
  <c r="E176" i="2" s="1"/>
  <c r="C175" i="2"/>
  <c r="D175" i="2" s="1"/>
  <c r="E175" i="2" s="1"/>
  <c r="C174" i="2"/>
  <c r="D174" i="2" s="1"/>
  <c r="E174" i="2" s="1"/>
  <c r="C173" i="2"/>
  <c r="D173" i="2" s="1"/>
  <c r="E173" i="2" s="1"/>
  <c r="C172" i="2"/>
  <c r="D172" i="2" s="1"/>
  <c r="E172" i="2" s="1"/>
  <c r="C171" i="2"/>
  <c r="D171" i="2" s="1"/>
  <c r="E171" i="2" s="1"/>
  <c r="C166" i="2"/>
  <c r="D166" i="2" s="1"/>
  <c r="E166" i="2" s="1"/>
  <c r="C165" i="2"/>
  <c r="D165" i="2" s="1"/>
  <c r="E165" i="2" s="1"/>
  <c r="C164" i="2"/>
  <c r="D164" i="2" s="1"/>
  <c r="E164" i="2" s="1"/>
  <c r="C163" i="2"/>
  <c r="D163" i="2" s="1"/>
  <c r="E163" i="2" s="1"/>
  <c r="C162" i="2"/>
  <c r="D162" i="2" s="1"/>
  <c r="E162" i="2" s="1"/>
  <c r="C161" i="2"/>
  <c r="D161" i="2" s="1"/>
  <c r="E161" i="2" s="1"/>
  <c r="C160" i="2"/>
  <c r="D160" i="2" s="1"/>
  <c r="E160" i="2" s="1"/>
  <c r="C159" i="2"/>
  <c r="D159" i="2" s="1"/>
  <c r="E159" i="2" s="1"/>
  <c r="C158" i="2"/>
  <c r="D158" i="2" s="1"/>
  <c r="E158" i="2" s="1"/>
  <c r="C157" i="2"/>
  <c r="D157" i="2" s="1"/>
  <c r="E157" i="2" s="1"/>
  <c r="C156" i="2"/>
  <c r="D156" i="2" s="1"/>
  <c r="E156" i="2" s="1"/>
  <c r="C143" i="2"/>
  <c r="D143" i="2" s="1"/>
  <c r="E143" i="2" s="1"/>
  <c r="C142" i="2"/>
  <c r="D142" i="2" s="1"/>
  <c r="E142" i="2" s="1"/>
  <c r="C141" i="2"/>
  <c r="D141" i="2" s="1"/>
  <c r="E141" i="2" s="1"/>
  <c r="F141" i="2" s="1"/>
  <c r="C140" i="2"/>
  <c r="D140" i="2" s="1"/>
  <c r="E140" i="2" s="1"/>
  <c r="C139" i="2"/>
  <c r="D139" i="2" s="1"/>
  <c r="E139" i="2" s="1"/>
  <c r="C138" i="2"/>
  <c r="D138" i="2" s="1"/>
  <c r="E138" i="2" s="1"/>
  <c r="C137" i="2"/>
  <c r="D137" i="2" s="1"/>
  <c r="E137" i="2" s="1"/>
  <c r="C136" i="2"/>
  <c r="D136" i="2" s="1"/>
  <c r="E136" i="2" s="1"/>
  <c r="C135" i="2"/>
  <c r="D135" i="2" s="1"/>
  <c r="E135" i="2" s="1"/>
  <c r="C134" i="2"/>
  <c r="D134" i="2" s="1"/>
  <c r="E134" i="2" s="1"/>
  <c r="C133" i="2"/>
  <c r="D133" i="2" s="1"/>
  <c r="E133" i="2" s="1"/>
  <c r="G133" i="2" s="1"/>
  <c r="C132" i="2"/>
  <c r="D132" i="2" s="1"/>
  <c r="E132" i="2" s="1"/>
  <c r="C127" i="2"/>
  <c r="D127" i="2" s="1"/>
  <c r="E127" i="2" s="1"/>
  <c r="C126" i="2"/>
  <c r="D126" i="2" s="1"/>
  <c r="E126" i="2" s="1"/>
  <c r="C125" i="2"/>
  <c r="D125" i="2" s="1"/>
  <c r="E125" i="2" s="1"/>
  <c r="G125" i="2" s="1"/>
  <c r="C124" i="2"/>
  <c r="D124" i="2" s="1"/>
  <c r="E124" i="2" s="1"/>
  <c r="C123" i="2"/>
  <c r="D123" i="2" s="1"/>
  <c r="E123" i="2" s="1"/>
  <c r="C122" i="2"/>
  <c r="D122" i="2" s="1"/>
  <c r="E122" i="2" s="1"/>
  <c r="C121" i="2"/>
  <c r="D121" i="2" s="1"/>
  <c r="E121" i="2" s="1"/>
  <c r="C120" i="2"/>
  <c r="D120" i="2" s="1"/>
  <c r="E120" i="2" s="1"/>
  <c r="C119" i="2"/>
  <c r="D119" i="2" s="1"/>
  <c r="E119" i="2" s="1"/>
  <c r="C118" i="2"/>
  <c r="D118" i="2" s="1"/>
  <c r="E118" i="2" s="1"/>
  <c r="C104" i="2"/>
  <c r="D104" i="2" s="1"/>
  <c r="E104" i="2" s="1"/>
  <c r="C103" i="2"/>
  <c r="D103" i="2" s="1"/>
  <c r="E103" i="2" s="1"/>
  <c r="C102" i="2"/>
  <c r="D102" i="2" s="1"/>
  <c r="E102" i="2" s="1"/>
  <c r="C101" i="2"/>
  <c r="D101" i="2" s="1"/>
  <c r="E101" i="2" s="1"/>
  <c r="C100" i="2"/>
  <c r="D100" i="2" s="1"/>
  <c r="E100" i="2" s="1"/>
  <c r="C99" i="2"/>
  <c r="D99" i="2" s="1"/>
  <c r="E99" i="2" s="1"/>
  <c r="C98" i="2"/>
  <c r="D98" i="2" s="1"/>
  <c r="E98" i="2" s="1"/>
  <c r="C97" i="2"/>
  <c r="D97" i="2" s="1"/>
  <c r="E97" i="2" s="1"/>
  <c r="G97" i="2" s="1"/>
  <c r="C96" i="2"/>
  <c r="D96" i="2" s="1"/>
  <c r="E96" i="2" s="1"/>
  <c r="C95" i="2"/>
  <c r="D95" i="2" s="1"/>
  <c r="E95" i="2" s="1"/>
  <c r="C90" i="2"/>
  <c r="D90" i="2" s="1"/>
  <c r="E90" i="2" s="1"/>
  <c r="C89" i="2"/>
  <c r="D89" i="2" s="1"/>
  <c r="E89" i="2" s="1"/>
  <c r="C88" i="2"/>
  <c r="D88" i="2" s="1"/>
  <c r="E88" i="2" s="1"/>
  <c r="C87" i="2"/>
  <c r="D87" i="2" s="1"/>
  <c r="E87" i="2" s="1"/>
  <c r="C86" i="2"/>
  <c r="D86" i="2" s="1"/>
  <c r="E86" i="2" s="1"/>
  <c r="C85" i="2"/>
  <c r="D85" i="2" s="1"/>
  <c r="E85" i="2" s="1"/>
  <c r="C84" i="2"/>
  <c r="D84" i="2" s="1"/>
  <c r="E84" i="2" s="1"/>
  <c r="C83" i="2"/>
  <c r="D83" i="2" s="1"/>
  <c r="E83" i="2" s="1"/>
  <c r="C82" i="2"/>
  <c r="D82" i="2" s="1"/>
  <c r="E82" i="2" s="1"/>
  <c r="C81" i="2"/>
  <c r="D81" i="2" s="1"/>
  <c r="E81" i="2" s="1"/>
  <c r="C80" i="2"/>
  <c r="D80" i="2" s="1"/>
  <c r="E80" i="2" s="1"/>
  <c r="C69" i="2"/>
  <c r="D69" i="2" s="1"/>
  <c r="E69" i="2" s="1"/>
  <c r="C68" i="2"/>
  <c r="D68" i="2" s="1"/>
  <c r="E68" i="2" s="1"/>
  <c r="C67" i="2"/>
  <c r="D67" i="2" s="1"/>
  <c r="E67" i="2" s="1"/>
  <c r="G67" i="2" s="1"/>
  <c r="C66" i="2"/>
  <c r="D66" i="2" s="1"/>
  <c r="E66" i="2" s="1"/>
  <c r="C65" i="2"/>
  <c r="D65" i="2" s="1"/>
  <c r="E65" i="2" s="1"/>
  <c r="C64" i="2"/>
  <c r="D64" i="2" s="1"/>
  <c r="E64" i="2" s="1"/>
  <c r="C63" i="2"/>
  <c r="D63" i="2" s="1"/>
  <c r="E63" i="2" s="1"/>
  <c r="C62" i="2"/>
  <c r="D62" i="2" s="1"/>
  <c r="E62" i="2" s="1"/>
  <c r="C61" i="2"/>
  <c r="D61" i="2" s="1"/>
  <c r="E61" i="2" s="1"/>
  <c r="C60" i="2"/>
  <c r="D60" i="2" s="1"/>
  <c r="E60" i="2" s="1"/>
  <c r="C59" i="2"/>
  <c r="D59" i="2" s="1"/>
  <c r="E59" i="2" s="1"/>
  <c r="G59" i="2" s="1"/>
  <c r="C58" i="2"/>
  <c r="D58" i="2" s="1"/>
  <c r="E58" i="2" s="1"/>
  <c r="C53" i="2"/>
  <c r="D53" i="2" s="1"/>
  <c r="E53" i="2" s="1"/>
  <c r="C52" i="2"/>
  <c r="D52" i="2" s="1"/>
  <c r="E52" i="2" s="1"/>
  <c r="C51" i="2"/>
  <c r="D51" i="2" s="1"/>
  <c r="E51" i="2" s="1"/>
  <c r="C50" i="2"/>
  <c r="D50" i="2" s="1"/>
  <c r="E50" i="2" s="1"/>
  <c r="C49" i="2"/>
  <c r="D49" i="2" s="1"/>
  <c r="E49" i="2" s="1"/>
  <c r="C48" i="2"/>
  <c r="D48" i="2" s="1"/>
  <c r="E48" i="2" s="1"/>
  <c r="C47" i="2"/>
  <c r="D47" i="2" s="1"/>
  <c r="E47" i="2" s="1"/>
  <c r="C46" i="2"/>
  <c r="D46" i="2" s="1"/>
  <c r="E46" i="2" s="1"/>
  <c r="C45" i="2"/>
  <c r="D45" i="2" s="1"/>
  <c r="E45" i="2" s="1"/>
  <c r="C44" i="2"/>
  <c r="D44" i="2" s="1"/>
  <c r="E44" i="2" s="1"/>
  <c r="C43" i="2"/>
  <c r="D43" i="2" s="1"/>
  <c r="E43" i="2" s="1"/>
  <c r="C42" i="2"/>
  <c r="D42" i="2" s="1"/>
  <c r="E42" i="2" s="1"/>
  <c r="C27" i="2"/>
  <c r="D27" i="2"/>
  <c r="E27" i="2" s="1"/>
  <c r="F27" i="2" s="1"/>
  <c r="C26" i="2"/>
  <c r="D26" i="2" s="1"/>
  <c r="E26" i="2" s="1"/>
  <c r="C25" i="2"/>
  <c r="D25" i="2" s="1"/>
  <c r="E25" i="2" s="1"/>
  <c r="C24" i="2"/>
  <c r="D24" i="2" s="1"/>
  <c r="E24" i="2" s="1"/>
  <c r="C23" i="2"/>
  <c r="D23" i="2" s="1"/>
  <c r="E23" i="2" s="1"/>
  <c r="C22" i="2"/>
  <c r="D22" i="2" s="1"/>
  <c r="E22" i="2" s="1"/>
  <c r="C21" i="2"/>
  <c r="D21" i="2" s="1"/>
  <c r="E21" i="2" s="1"/>
  <c r="C20" i="2"/>
  <c r="D20" i="2" s="1"/>
  <c r="E20" i="2" s="1"/>
  <c r="C19" i="2"/>
  <c r="D19" i="2" s="1"/>
  <c r="E19" i="2" s="1"/>
  <c r="C18" i="2"/>
  <c r="D18" i="2" s="1"/>
  <c r="E18" i="2" s="1"/>
  <c r="C17" i="2"/>
  <c r="D17" i="2" s="1"/>
  <c r="E17" i="2" s="1"/>
  <c r="C16" i="2"/>
  <c r="D16" i="2" s="1"/>
  <c r="E16" i="2" s="1"/>
  <c r="C937" i="2"/>
  <c r="D937" i="2" s="1"/>
  <c r="E937" i="2" s="1"/>
  <c r="C932" i="2"/>
  <c r="D932" i="2" s="1"/>
  <c r="E932" i="2" s="1"/>
  <c r="C927" i="2"/>
  <c r="D927" i="2" s="1"/>
  <c r="E927" i="2" s="1"/>
  <c r="C922" i="2"/>
  <c r="D922" i="2" s="1"/>
  <c r="E922" i="2" s="1"/>
  <c r="C917" i="2"/>
  <c r="D917" i="2" s="1"/>
  <c r="E917" i="2" s="1"/>
  <c r="C909" i="2"/>
  <c r="D909" i="2" s="1"/>
  <c r="E909" i="2" s="1"/>
  <c r="C904" i="2"/>
  <c r="D904" i="2" s="1"/>
  <c r="E904" i="2" s="1"/>
  <c r="C899" i="2"/>
  <c r="D899" i="2" s="1"/>
  <c r="E899" i="2" s="1"/>
  <c r="C894" i="2"/>
  <c r="D894" i="2" s="1"/>
  <c r="E894" i="2" s="1"/>
  <c r="C889" i="2"/>
  <c r="D889" i="2" s="1"/>
  <c r="E889" i="2" s="1"/>
  <c r="C884" i="2"/>
  <c r="D884" i="2" s="1"/>
  <c r="E884" i="2" s="1"/>
  <c r="C879" i="2"/>
  <c r="D879" i="2" s="1"/>
  <c r="E879" i="2" s="1"/>
  <c r="C874" i="2"/>
  <c r="D874" i="2" s="1"/>
  <c r="E874" i="2" s="1"/>
  <c r="C869" i="2"/>
  <c r="D869" i="2" s="1"/>
  <c r="E869" i="2" s="1"/>
  <c r="C864" i="2"/>
  <c r="D864" i="2" s="1"/>
  <c r="E864" i="2" s="1"/>
  <c r="C859" i="2"/>
  <c r="D859" i="2" s="1"/>
  <c r="E859" i="2" s="1"/>
  <c r="C854" i="2"/>
  <c r="D854" i="2" s="1"/>
  <c r="E854" i="2" s="1"/>
  <c r="C849" i="2"/>
  <c r="D849" i="2" s="1"/>
  <c r="E849" i="2" s="1"/>
  <c r="C841" i="2"/>
  <c r="D841" i="2" s="1"/>
  <c r="E841" i="2" s="1"/>
  <c r="C833" i="2"/>
  <c r="D833" i="2" s="1"/>
  <c r="E833" i="2" s="1"/>
  <c r="C828" i="2"/>
  <c r="D828" i="2" s="1"/>
  <c r="E828" i="2" s="1"/>
  <c r="C823" i="2"/>
  <c r="D823" i="2" s="1"/>
  <c r="E823" i="2" s="1"/>
  <c r="C818" i="2"/>
  <c r="D818" i="2" s="1"/>
  <c r="E818" i="2" s="1"/>
  <c r="C813" i="2"/>
  <c r="D813" i="2" s="1"/>
  <c r="E813" i="2" s="1"/>
  <c r="C808" i="2"/>
  <c r="D808" i="2" s="1"/>
  <c r="E808" i="2" s="1"/>
  <c r="C803" i="2"/>
  <c r="D803" i="2" s="1"/>
  <c r="E803" i="2" s="1"/>
  <c r="C795" i="2"/>
  <c r="D795" i="2" s="1"/>
  <c r="E795" i="2" s="1"/>
  <c r="C790" i="2"/>
  <c r="D790" i="2" s="1"/>
  <c r="E790" i="2" s="1"/>
  <c r="C785" i="2"/>
  <c r="D785" i="2" s="1"/>
  <c r="E785" i="2" s="1"/>
  <c r="C780" i="2"/>
  <c r="D780" i="2" s="1"/>
  <c r="E780" i="2" s="1"/>
  <c r="C775" i="2"/>
  <c r="D775" i="2" s="1"/>
  <c r="E775" i="2" s="1"/>
  <c r="C770" i="2"/>
  <c r="D770" i="2" s="1"/>
  <c r="E770" i="2" s="1"/>
  <c r="C765" i="2"/>
  <c r="D765" i="2" s="1"/>
  <c r="E765" i="2" s="1"/>
  <c r="C757" i="2"/>
  <c r="D757" i="2" s="1"/>
  <c r="E757" i="2" s="1"/>
  <c r="C752" i="2"/>
  <c r="D752" i="2" s="1"/>
  <c r="E752" i="2" s="1"/>
  <c r="C747" i="2"/>
  <c r="D747" i="2" s="1"/>
  <c r="E747" i="2" s="1"/>
  <c r="C18" i="3"/>
  <c r="D18" i="3" s="1"/>
  <c r="E18" i="3" s="1"/>
  <c r="C17" i="3"/>
  <c r="D17" i="3" s="1"/>
  <c r="E17" i="3" s="1"/>
  <c r="C16" i="3"/>
  <c r="D16" i="3" s="1"/>
  <c r="E16" i="3" s="1"/>
  <c r="C15" i="3"/>
  <c r="D15" i="3" s="1"/>
  <c r="E15" i="3" s="1"/>
  <c r="C742" i="2"/>
  <c r="D742" i="2" s="1"/>
  <c r="E742" i="2" s="1"/>
  <c r="C741" i="2"/>
  <c r="D741" i="2" s="1"/>
  <c r="E741" i="2" s="1"/>
  <c r="C740" i="2"/>
  <c r="D740" i="2" s="1"/>
  <c r="E740" i="2" s="1"/>
  <c r="C739" i="2"/>
  <c r="D739" i="2" s="1"/>
  <c r="E739" i="2" s="1"/>
  <c r="C715" i="2"/>
  <c r="D715" i="2" s="1"/>
  <c r="E715" i="2" s="1"/>
  <c r="C714" i="2"/>
  <c r="D714" i="2" s="1"/>
  <c r="E714" i="2" s="1"/>
  <c r="C713" i="2"/>
  <c r="D713" i="2" s="1"/>
  <c r="E713" i="2" s="1"/>
  <c r="C712" i="2"/>
  <c r="D712" i="2" s="1"/>
  <c r="E712" i="2" s="1"/>
  <c r="C711" i="2"/>
  <c r="D711" i="2" s="1"/>
  <c r="E711" i="2" s="1"/>
  <c r="C710" i="2"/>
  <c r="D710" i="2" s="1"/>
  <c r="E710" i="2" s="1"/>
  <c r="C709" i="2"/>
  <c r="D709" i="2" s="1"/>
  <c r="E709" i="2" s="1"/>
  <c r="C704" i="2"/>
  <c r="D704" i="2" s="1"/>
  <c r="E704" i="2" s="1"/>
  <c r="C703" i="2"/>
  <c r="D703" i="2" s="1"/>
  <c r="E703" i="2" s="1"/>
  <c r="C702" i="2"/>
  <c r="D702" i="2" s="1"/>
  <c r="E702" i="2" s="1"/>
  <c r="C701" i="2"/>
  <c r="D701" i="2" s="1"/>
  <c r="E701" i="2" s="1"/>
  <c r="C700" i="2"/>
  <c r="D700" i="2" s="1"/>
  <c r="E700" i="2" s="1"/>
  <c r="C699" i="2"/>
  <c r="D699" i="2" s="1"/>
  <c r="E699" i="2" s="1"/>
  <c r="C698" i="2"/>
  <c r="D698" i="2" s="1"/>
  <c r="E698" i="2" s="1"/>
  <c r="C693" i="2"/>
  <c r="D693" i="2" s="1"/>
  <c r="E693" i="2" s="1"/>
  <c r="C692" i="2"/>
  <c r="D692" i="2" s="1"/>
  <c r="E692" i="2" s="1"/>
  <c r="C691" i="2"/>
  <c r="D691" i="2" s="1"/>
  <c r="E691" i="2" s="1"/>
  <c r="C690" i="2"/>
  <c r="D690" i="2" s="1"/>
  <c r="E690" i="2" s="1"/>
  <c r="C689" i="2"/>
  <c r="D689" i="2" s="1"/>
  <c r="E689" i="2" s="1"/>
  <c r="C10" i="3"/>
  <c r="D10" i="3" s="1"/>
  <c r="E10" i="3" s="1"/>
  <c r="C9" i="3"/>
  <c r="D9" i="3" s="1"/>
  <c r="E9" i="3" s="1"/>
  <c r="C8" i="3"/>
  <c r="D8" i="3" s="1"/>
  <c r="E8" i="3" s="1"/>
  <c r="C7" i="3"/>
  <c r="D7" i="3" s="1"/>
  <c r="E7" i="3" s="1"/>
  <c r="C6" i="3"/>
  <c r="D6" i="3" s="1"/>
  <c r="E6" i="3" s="1"/>
  <c r="C678" i="2"/>
  <c r="D678" i="2" s="1"/>
  <c r="E678" i="2" s="1"/>
  <c r="C677" i="2"/>
  <c r="D677" i="2" s="1"/>
  <c r="E677" i="2" s="1"/>
  <c r="C676" i="2"/>
  <c r="D676" i="2" s="1"/>
  <c r="E676" i="2" s="1"/>
  <c r="C675" i="2"/>
  <c r="D675" i="2" s="1"/>
  <c r="E675" i="2" s="1"/>
  <c r="C674" i="2"/>
  <c r="D674" i="2" s="1"/>
  <c r="E674" i="2" s="1"/>
  <c r="C673" i="2"/>
  <c r="D673" i="2" s="1"/>
  <c r="E673" i="2" s="1"/>
  <c r="C672" i="2"/>
  <c r="D672" i="2" s="1"/>
  <c r="E672" i="2" s="1"/>
  <c r="C667" i="2"/>
  <c r="D667" i="2" s="1"/>
  <c r="E667" i="2" s="1"/>
  <c r="C666" i="2"/>
  <c r="D666" i="2" s="1"/>
  <c r="E666" i="2" s="1"/>
  <c r="C665" i="2"/>
  <c r="D665" i="2" s="1"/>
  <c r="E665" i="2" s="1"/>
  <c r="C664" i="2"/>
  <c r="D664" i="2" s="1"/>
  <c r="E664" i="2" s="1"/>
  <c r="C663" i="2"/>
  <c r="D663" i="2" s="1"/>
  <c r="E663" i="2" s="1"/>
  <c r="C658" i="2"/>
  <c r="D658" i="2" s="1"/>
  <c r="E658" i="2" s="1"/>
  <c r="C657" i="2"/>
  <c r="D657" i="2" s="1"/>
  <c r="E657" i="2" s="1"/>
  <c r="C656" i="2"/>
  <c r="D656" i="2" s="1"/>
  <c r="E656" i="2" s="1"/>
  <c r="C655" i="2"/>
  <c r="D655" i="2" s="1"/>
  <c r="E655" i="2" s="1"/>
  <c r="C654" i="2"/>
  <c r="D654" i="2" s="1"/>
  <c r="E654" i="2" s="1"/>
  <c r="C653" i="2"/>
  <c r="D653" i="2" s="1"/>
  <c r="E653" i="2" s="1"/>
  <c r="C652" i="2"/>
  <c r="D652" i="2" s="1"/>
  <c r="E652" i="2" s="1"/>
  <c r="C651" i="2"/>
  <c r="D651" i="2" s="1"/>
  <c r="E651" i="2" s="1"/>
  <c r="C643" i="2"/>
  <c r="D643" i="2" s="1"/>
  <c r="E643" i="2" s="1"/>
  <c r="C642" i="2"/>
  <c r="D642" i="2" s="1"/>
  <c r="E642" i="2" s="1"/>
  <c r="C641" i="2"/>
  <c r="D641" i="2" s="1"/>
  <c r="E641" i="2" s="1"/>
  <c r="C640" i="2"/>
  <c r="D640" i="2" s="1"/>
  <c r="E640" i="2" s="1"/>
  <c r="C639" i="2"/>
  <c r="D639" i="2" s="1"/>
  <c r="E639" i="2" s="1"/>
  <c r="C634" i="2"/>
  <c r="D634" i="2" s="1"/>
  <c r="E634" i="2" s="1"/>
  <c r="C633" i="2"/>
  <c r="D633" i="2" s="1"/>
  <c r="E633" i="2" s="1"/>
  <c r="C632" i="2"/>
  <c r="D632" i="2" s="1"/>
  <c r="E632" i="2" s="1"/>
  <c r="C631" i="2"/>
  <c r="D631" i="2" s="1"/>
  <c r="E631" i="2" s="1"/>
  <c r="C626" i="2"/>
  <c r="D626" i="2" s="1"/>
  <c r="E626" i="2" s="1"/>
  <c r="C621" i="2"/>
  <c r="D621" i="2" s="1"/>
  <c r="E621" i="2" s="1"/>
  <c r="F621" i="2" s="1"/>
  <c r="C620" i="2"/>
  <c r="D620" i="2" s="1"/>
  <c r="E620" i="2" s="1"/>
  <c r="C619" i="2"/>
  <c r="D619" i="2" s="1"/>
  <c r="E619" i="2" s="1"/>
  <c r="C618" i="2"/>
  <c r="D618" i="2" s="1"/>
  <c r="E618" i="2" s="1"/>
  <c r="C617" i="2"/>
  <c r="D617" i="2" s="1"/>
  <c r="E617" i="2" s="1"/>
  <c r="C616" i="2"/>
  <c r="D616" i="2" s="1"/>
  <c r="E616" i="2" s="1"/>
  <c r="C615" i="2"/>
  <c r="D615" i="2" s="1"/>
  <c r="E615" i="2" s="1"/>
  <c r="C614" i="2"/>
  <c r="D614" i="2" s="1"/>
  <c r="E614" i="2" s="1"/>
  <c r="C613" i="2"/>
  <c r="D613" i="2" s="1"/>
  <c r="E613" i="2" s="1"/>
  <c r="C609" i="2"/>
  <c r="D609" i="2" s="1"/>
  <c r="E609" i="2" s="1"/>
  <c r="C608" i="2"/>
  <c r="D608" i="2" s="1"/>
  <c r="E608" i="2" s="1"/>
  <c r="C607" i="2"/>
  <c r="D607" i="2" s="1"/>
  <c r="E607" i="2" s="1"/>
  <c r="C606" i="2"/>
  <c r="D606" i="2" s="1"/>
  <c r="E606" i="2" s="1"/>
  <c r="C605" i="2"/>
  <c r="D605" i="2" s="1"/>
  <c r="E605" i="2" s="1"/>
  <c r="C604" i="2"/>
  <c r="D604" i="2" s="1"/>
  <c r="E604" i="2" s="1"/>
  <c r="C599" i="2"/>
  <c r="D599" i="2" s="1"/>
  <c r="E599" i="2" s="1"/>
  <c r="C598" i="2"/>
  <c r="D598" i="2" s="1"/>
  <c r="E598" i="2" s="1"/>
  <c r="C597" i="2"/>
  <c r="D597" i="2" s="1"/>
  <c r="E597" i="2" s="1"/>
  <c r="F597" i="2" s="1"/>
  <c r="C596" i="2"/>
  <c r="D596" i="2" s="1"/>
  <c r="E596" i="2" s="1"/>
  <c r="C585" i="2"/>
  <c r="D585" i="2" s="1"/>
  <c r="E585" i="2" s="1"/>
  <c r="C586" i="2"/>
  <c r="D586" i="2" s="1"/>
  <c r="C587" i="2"/>
  <c r="D587" i="2" s="1"/>
  <c r="E587" i="2" s="1"/>
  <c r="C588" i="2"/>
  <c r="D588" i="2" s="1"/>
  <c r="E588" i="2" s="1"/>
  <c r="G588" i="2" s="1"/>
  <c r="C589" i="2"/>
  <c r="D589" i="2" s="1"/>
  <c r="C590" i="2"/>
  <c r="D590" i="2" s="1"/>
  <c r="E590" i="2" s="1"/>
  <c r="C591" i="2"/>
  <c r="D591" i="2" s="1"/>
  <c r="E591" i="2" s="1"/>
  <c r="C584" i="2"/>
  <c r="D584" i="2" s="1"/>
  <c r="E584" i="2" s="1"/>
  <c r="G252" i="2" l="1"/>
  <c r="F252" i="2"/>
  <c r="G253" i="2"/>
  <c r="F253" i="2"/>
  <c r="G247" i="2"/>
  <c r="F247" i="2"/>
  <c r="G256" i="2"/>
  <c r="F256" i="2"/>
  <c r="G248" i="2"/>
  <c r="F248" i="2"/>
  <c r="G249" i="2"/>
  <c r="F249" i="2"/>
  <c r="F254" i="2"/>
  <c r="G254" i="2"/>
  <c r="F250" i="2"/>
  <c r="G250" i="2"/>
  <c r="G255" i="2"/>
  <c r="F255" i="2"/>
  <c r="G251" i="2"/>
  <c r="F251" i="2"/>
  <c r="G257" i="2"/>
  <c r="F257" i="2"/>
  <c r="G235" i="2"/>
  <c r="F235" i="2"/>
  <c r="F237" i="2"/>
  <c r="G237" i="2"/>
  <c r="F232" i="2"/>
  <c r="G232" i="2"/>
  <c r="G242" i="2"/>
  <c r="F242" i="2"/>
  <c r="G239" i="2"/>
  <c r="F239" i="2"/>
  <c r="G234" i="2"/>
  <c r="F234" i="2"/>
  <c r="F240" i="2"/>
  <c r="G240" i="2"/>
  <c r="G236" i="2"/>
  <c r="F236" i="2"/>
  <c r="G238" i="2"/>
  <c r="F238" i="2"/>
  <c r="F233" i="2"/>
  <c r="F241" i="2"/>
  <c r="G212" i="2"/>
  <c r="F212" i="2"/>
  <c r="F218" i="2"/>
  <c r="G218" i="2"/>
  <c r="G214" i="2"/>
  <c r="F214" i="2"/>
  <c r="G221" i="2"/>
  <c r="F221" i="2"/>
  <c r="G216" i="2"/>
  <c r="F216" i="2"/>
  <c r="G217" i="2"/>
  <c r="F217" i="2"/>
  <c r="G213" i="2"/>
  <c r="F213" i="2"/>
  <c r="G219" i="2"/>
  <c r="F219" i="2"/>
  <c r="G215" i="2"/>
  <c r="F215" i="2"/>
  <c r="F210" i="2"/>
  <c r="G210" i="2"/>
  <c r="G211" i="2"/>
  <c r="F211" i="2"/>
  <c r="G220" i="2"/>
  <c r="F220" i="2"/>
  <c r="G201" i="2"/>
  <c r="F201" i="2"/>
  <c r="G197" i="2"/>
  <c r="F197" i="2"/>
  <c r="G203" i="2"/>
  <c r="F203" i="2"/>
  <c r="G199" i="2"/>
  <c r="F199" i="2"/>
  <c r="F194" i="2"/>
  <c r="G194" i="2"/>
  <c r="F202" i="2"/>
  <c r="G202" i="2"/>
  <c r="G198" i="2"/>
  <c r="F198" i="2"/>
  <c r="G195" i="2"/>
  <c r="F195" i="2"/>
  <c r="G200" i="2"/>
  <c r="F200" i="2"/>
  <c r="G205" i="2"/>
  <c r="F205" i="2"/>
  <c r="F196" i="2"/>
  <c r="F204" i="2"/>
  <c r="F179" i="2"/>
  <c r="G179" i="2"/>
  <c r="F171" i="2"/>
  <c r="G171" i="2"/>
  <c r="G174" i="2"/>
  <c r="F174" i="2"/>
  <c r="G175" i="2"/>
  <c r="F175" i="2"/>
  <c r="G180" i="2"/>
  <c r="F180" i="2"/>
  <c r="F177" i="2"/>
  <c r="G177" i="2"/>
  <c r="G172" i="2"/>
  <c r="F172" i="2"/>
  <c r="G178" i="2"/>
  <c r="F178" i="2"/>
  <c r="F173" i="2"/>
  <c r="G173" i="2"/>
  <c r="G176" i="2"/>
  <c r="F176" i="2"/>
  <c r="G157" i="2"/>
  <c r="F157" i="2"/>
  <c r="F160" i="2"/>
  <c r="G160" i="2"/>
  <c r="G161" i="2"/>
  <c r="F161" i="2"/>
  <c r="G156" i="2"/>
  <c r="F156" i="2"/>
  <c r="G162" i="2"/>
  <c r="F162" i="2"/>
  <c r="F163" i="2"/>
  <c r="G163" i="2"/>
  <c r="G164" i="2"/>
  <c r="F164" i="2"/>
  <c r="G158" i="2"/>
  <c r="F158" i="2"/>
  <c r="G165" i="2"/>
  <c r="F165" i="2"/>
  <c r="G159" i="2"/>
  <c r="F159" i="2"/>
  <c r="G166" i="2"/>
  <c r="F166" i="2"/>
  <c r="G134" i="2"/>
  <c r="F134" i="2"/>
  <c r="G135" i="2"/>
  <c r="F135" i="2"/>
  <c r="G136" i="2"/>
  <c r="F136" i="2"/>
  <c r="F137" i="2"/>
  <c r="G137" i="2"/>
  <c r="F132" i="2"/>
  <c r="G132" i="2"/>
  <c r="G142" i="2"/>
  <c r="F142" i="2"/>
  <c r="G138" i="2"/>
  <c r="F138" i="2"/>
  <c r="G143" i="2"/>
  <c r="F143" i="2"/>
  <c r="G139" i="2"/>
  <c r="F139" i="2"/>
  <c r="F140" i="2"/>
  <c r="G140" i="2"/>
  <c r="G141" i="2"/>
  <c r="F133" i="2"/>
  <c r="F123" i="2"/>
  <c r="G123" i="2"/>
  <c r="G118" i="2"/>
  <c r="F118" i="2"/>
  <c r="G120" i="2"/>
  <c r="F120" i="2"/>
  <c r="G121" i="2"/>
  <c r="F121" i="2"/>
  <c r="G126" i="2"/>
  <c r="F126" i="2"/>
  <c r="F124" i="2"/>
  <c r="G124" i="2"/>
  <c r="G119" i="2"/>
  <c r="F119" i="2"/>
  <c r="F122" i="2"/>
  <c r="G122" i="2"/>
  <c r="G127" i="2"/>
  <c r="F127" i="2"/>
  <c r="F125" i="2"/>
  <c r="G102" i="2"/>
  <c r="F102" i="2"/>
  <c r="F103" i="2"/>
  <c r="G103" i="2"/>
  <c r="G98" i="2"/>
  <c r="F98" i="2"/>
  <c r="G104" i="2"/>
  <c r="F104" i="2"/>
  <c r="F99" i="2"/>
  <c r="G99" i="2"/>
  <c r="G100" i="2"/>
  <c r="F100" i="2"/>
  <c r="F95" i="2"/>
  <c r="G95" i="2"/>
  <c r="G96" i="2"/>
  <c r="F96" i="2"/>
  <c r="G101" i="2"/>
  <c r="F101" i="2"/>
  <c r="F97" i="2"/>
  <c r="G86" i="2"/>
  <c r="F86" i="2"/>
  <c r="F80" i="2"/>
  <c r="G80" i="2"/>
  <c r="F84" i="2"/>
  <c r="G84" i="2"/>
  <c r="G90" i="2"/>
  <c r="F90" i="2"/>
  <c r="G81" i="2"/>
  <c r="F81" i="2"/>
  <c r="G87" i="2"/>
  <c r="F87" i="2"/>
  <c r="G82" i="2"/>
  <c r="F82" i="2"/>
  <c r="F88" i="2"/>
  <c r="G88" i="2"/>
  <c r="G83" i="2"/>
  <c r="F83" i="2"/>
  <c r="G89" i="2"/>
  <c r="F89" i="2"/>
  <c r="G85" i="2"/>
  <c r="F85" i="2"/>
  <c r="G60" i="2"/>
  <c r="F60" i="2"/>
  <c r="G61" i="2"/>
  <c r="F61" i="2"/>
  <c r="F62" i="2"/>
  <c r="G62" i="2"/>
  <c r="G69" i="2"/>
  <c r="F69" i="2"/>
  <c r="F65" i="2"/>
  <c r="G65" i="2"/>
  <c r="F66" i="2"/>
  <c r="G66" i="2"/>
  <c r="G63" i="2"/>
  <c r="F63" i="2"/>
  <c r="F58" i="2"/>
  <c r="G58" i="2"/>
  <c r="G68" i="2"/>
  <c r="F68" i="2"/>
  <c r="G64" i="2"/>
  <c r="F64" i="2"/>
  <c r="F59" i="2"/>
  <c r="F67" i="2"/>
  <c r="G27" i="2"/>
  <c r="F47" i="2"/>
  <c r="G47" i="2"/>
  <c r="F48" i="2"/>
  <c r="G48" i="2"/>
  <c r="F42" i="2"/>
  <c r="G42" i="2"/>
  <c r="G49" i="2"/>
  <c r="F49" i="2"/>
  <c r="F50" i="2"/>
  <c r="G50" i="2"/>
  <c r="G45" i="2"/>
  <c r="F45" i="2"/>
  <c r="F51" i="2"/>
  <c r="G51" i="2"/>
  <c r="G43" i="2"/>
  <c r="F43" i="2"/>
  <c r="G44" i="2"/>
  <c r="F44" i="2"/>
  <c r="G46" i="2"/>
  <c r="F46" i="2"/>
  <c r="G52" i="2"/>
  <c r="F52" i="2"/>
  <c r="G53" i="2"/>
  <c r="F53" i="2"/>
  <c r="F26" i="2"/>
  <c r="G26" i="2"/>
  <c r="F25" i="2"/>
  <c r="G25" i="2"/>
  <c r="F24" i="2"/>
  <c r="G24" i="2"/>
  <c r="G23" i="2"/>
  <c r="F23" i="2"/>
  <c r="G18" i="2"/>
  <c r="F18" i="2"/>
  <c r="G19" i="2"/>
  <c r="F19" i="2"/>
  <c r="G21" i="2"/>
  <c r="F21" i="2"/>
  <c r="G20" i="2"/>
  <c r="F20" i="2"/>
  <c r="G16" i="2"/>
  <c r="F16" i="2"/>
  <c r="G17" i="2"/>
  <c r="F17" i="2"/>
  <c r="G22" i="2"/>
  <c r="F22" i="2"/>
  <c r="G937" i="2"/>
  <c r="F937" i="2"/>
  <c r="G932" i="2"/>
  <c r="F932" i="2"/>
  <c r="G927" i="2"/>
  <c r="F927" i="2"/>
  <c r="G922" i="2"/>
  <c r="F922" i="2"/>
  <c r="G917" i="2"/>
  <c r="F917" i="2"/>
  <c r="G909" i="2"/>
  <c r="F909" i="2"/>
  <c r="G904" i="2"/>
  <c r="F904" i="2"/>
  <c r="G899" i="2"/>
  <c r="F899" i="2"/>
  <c r="G894" i="2"/>
  <c r="F894" i="2"/>
  <c r="G889" i="2"/>
  <c r="F889" i="2"/>
  <c r="G884" i="2"/>
  <c r="F884" i="2"/>
  <c r="F879" i="2"/>
  <c r="G879" i="2"/>
  <c r="G874" i="2"/>
  <c r="F874" i="2"/>
  <c r="F869" i="2"/>
  <c r="G869" i="2"/>
  <c r="G864" i="2"/>
  <c r="F864" i="2"/>
  <c r="G859" i="2"/>
  <c r="F859" i="2"/>
  <c r="F854" i="2"/>
  <c r="G854" i="2"/>
  <c r="G849" i="2"/>
  <c r="F849" i="2"/>
  <c r="G841" i="2"/>
  <c r="F841" i="2"/>
  <c r="G833" i="2"/>
  <c r="F833" i="2"/>
  <c r="G828" i="2"/>
  <c r="F828" i="2"/>
  <c r="G823" i="2"/>
  <c r="F823" i="2"/>
  <c r="G818" i="2"/>
  <c r="F818" i="2"/>
  <c r="F813" i="2"/>
  <c r="G813" i="2"/>
  <c r="G808" i="2"/>
  <c r="F808" i="2"/>
  <c r="F803" i="2"/>
  <c r="G803" i="2"/>
  <c r="G795" i="2"/>
  <c r="F795" i="2"/>
  <c r="G790" i="2"/>
  <c r="F790" i="2"/>
  <c r="G785" i="2"/>
  <c r="F785" i="2"/>
  <c r="F780" i="2"/>
  <c r="G780" i="2"/>
  <c r="G775" i="2"/>
  <c r="F775" i="2"/>
  <c r="G770" i="2"/>
  <c r="F770" i="2"/>
  <c r="G765" i="2"/>
  <c r="F765" i="2"/>
  <c r="G757" i="2"/>
  <c r="F757" i="2"/>
  <c r="G752" i="2"/>
  <c r="F752" i="2"/>
  <c r="F747" i="2"/>
  <c r="G747" i="2"/>
  <c r="F18" i="3"/>
  <c r="G18" i="3"/>
  <c r="F15" i="3"/>
  <c r="G15" i="3"/>
  <c r="G16" i="3"/>
  <c r="F16" i="3"/>
  <c r="G17" i="3"/>
  <c r="F17" i="3"/>
  <c r="G740" i="2"/>
  <c r="F740" i="2"/>
  <c r="F742" i="2"/>
  <c r="G742" i="2"/>
  <c r="G741" i="2"/>
  <c r="F741" i="2"/>
  <c r="G739" i="2"/>
  <c r="F739" i="2"/>
  <c r="F711" i="2"/>
  <c r="G711" i="2"/>
  <c r="G712" i="2"/>
  <c r="F712" i="2"/>
  <c r="G713" i="2"/>
  <c r="F713" i="2"/>
  <c r="G714" i="2"/>
  <c r="F714" i="2"/>
  <c r="G715" i="2"/>
  <c r="F715" i="2"/>
  <c r="G709" i="2"/>
  <c r="F709" i="2"/>
  <c r="F710" i="2"/>
  <c r="G710" i="2"/>
  <c r="F698" i="2"/>
  <c r="G698" i="2"/>
  <c r="F700" i="2"/>
  <c r="G700" i="2"/>
  <c r="F699" i="2"/>
  <c r="G699" i="2"/>
  <c r="G701" i="2"/>
  <c r="F701" i="2"/>
  <c r="G702" i="2"/>
  <c r="F702" i="2"/>
  <c r="G703" i="2"/>
  <c r="F703" i="2"/>
  <c r="G704" i="2"/>
  <c r="F704" i="2"/>
  <c r="F690" i="2"/>
  <c r="G690" i="2"/>
  <c r="F692" i="2"/>
  <c r="G692" i="2"/>
  <c r="G693" i="2"/>
  <c r="F693" i="2"/>
  <c r="G691" i="2"/>
  <c r="F691" i="2"/>
  <c r="F689" i="2"/>
  <c r="G689" i="2"/>
  <c r="G621" i="2"/>
  <c r="G7" i="3"/>
  <c r="F7" i="3"/>
  <c r="G8" i="3"/>
  <c r="F8" i="3"/>
  <c r="G9" i="3"/>
  <c r="F9" i="3"/>
  <c r="G10" i="3"/>
  <c r="F10" i="3"/>
  <c r="F6" i="3"/>
  <c r="G6" i="3"/>
  <c r="G674" i="2"/>
  <c r="F674" i="2"/>
  <c r="G675" i="2"/>
  <c r="F675" i="2"/>
  <c r="F676" i="2"/>
  <c r="G676" i="2"/>
  <c r="G677" i="2"/>
  <c r="F677" i="2"/>
  <c r="G672" i="2"/>
  <c r="F672" i="2"/>
  <c r="G678" i="2"/>
  <c r="F678" i="2"/>
  <c r="G673" i="2"/>
  <c r="F673" i="2"/>
  <c r="F664" i="2"/>
  <c r="G664" i="2"/>
  <c r="G666" i="2"/>
  <c r="F666" i="2"/>
  <c r="G667" i="2"/>
  <c r="F667" i="2"/>
  <c r="G663" i="2"/>
  <c r="F663" i="2"/>
  <c r="G665" i="2"/>
  <c r="F665" i="2"/>
  <c r="G654" i="2"/>
  <c r="F654" i="2"/>
  <c r="F655" i="2"/>
  <c r="G655" i="2"/>
  <c r="G656" i="2"/>
  <c r="F656" i="2"/>
  <c r="F657" i="2"/>
  <c r="G657" i="2"/>
  <c r="G651" i="2"/>
  <c r="F651" i="2"/>
  <c r="G658" i="2"/>
  <c r="F658" i="2"/>
  <c r="G652" i="2"/>
  <c r="F652" i="2"/>
  <c r="G653" i="2"/>
  <c r="F653" i="2"/>
  <c r="G639" i="2"/>
  <c r="F639" i="2"/>
  <c r="F640" i="2"/>
  <c r="G640" i="2"/>
  <c r="G641" i="2"/>
  <c r="F641" i="2"/>
  <c r="G642" i="2"/>
  <c r="F642" i="2"/>
  <c r="G643" i="2"/>
  <c r="F643" i="2"/>
  <c r="G633" i="2"/>
  <c r="F633" i="2"/>
  <c r="F631" i="2"/>
  <c r="G631" i="2"/>
  <c r="F632" i="2"/>
  <c r="G632" i="2"/>
  <c r="G634" i="2"/>
  <c r="F634" i="2"/>
  <c r="G626" i="2"/>
  <c r="F626" i="2"/>
  <c r="G613" i="2"/>
  <c r="F613" i="2"/>
  <c r="G620" i="2"/>
  <c r="F620" i="2"/>
  <c r="G614" i="2"/>
  <c r="F614" i="2"/>
  <c r="G615" i="2"/>
  <c r="F615" i="2"/>
  <c r="F616" i="2"/>
  <c r="G616" i="2"/>
  <c r="F617" i="2"/>
  <c r="G617" i="2"/>
  <c r="G618" i="2"/>
  <c r="F618" i="2"/>
  <c r="G619" i="2"/>
  <c r="F619" i="2"/>
  <c r="G608" i="2"/>
  <c r="F608" i="2"/>
  <c r="F607" i="2"/>
  <c r="G607" i="2"/>
  <c r="G606" i="2"/>
  <c r="F606" i="2"/>
  <c r="G609" i="2"/>
  <c r="F609" i="2"/>
  <c r="G604" i="2"/>
  <c r="F604" i="2"/>
  <c r="G605" i="2"/>
  <c r="F605" i="2"/>
  <c r="G598" i="2"/>
  <c r="F598" i="2"/>
  <c r="G599" i="2"/>
  <c r="F599" i="2"/>
  <c r="F596" i="2"/>
  <c r="G596" i="2"/>
  <c r="G597" i="2"/>
  <c r="G591" i="2"/>
  <c r="E589" i="2"/>
  <c r="F589" i="2" s="1"/>
  <c r="E586" i="2"/>
  <c r="F586" i="2" s="1"/>
  <c r="G590" i="2"/>
  <c r="G585" i="2"/>
  <c r="G587" i="2"/>
  <c r="F587" i="2"/>
  <c r="F591" i="2"/>
  <c r="F588" i="2"/>
  <c r="F590" i="2"/>
  <c r="G584" i="2"/>
  <c r="F584" i="2"/>
  <c r="G589" i="2" l="1"/>
  <c r="G586" i="2"/>
  <c r="F585" i="2"/>
</calcChain>
</file>

<file path=xl/sharedStrings.xml><?xml version="1.0" encoding="utf-8"?>
<sst xmlns="http://schemas.openxmlformats.org/spreadsheetml/2006/main" count="750" uniqueCount="110">
  <si>
    <t>Total</t>
  </si>
  <si>
    <t>Projections salariales pour chaque classe d'emploi</t>
  </si>
  <si>
    <t>Fédération du personnel de soutien scolaire (FPSS-CSQ)</t>
  </si>
  <si>
    <t>Échelon</t>
  </si>
  <si>
    <t>actuel</t>
  </si>
  <si>
    <t>Augmentation totale</t>
  </si>
  <si>
    <t>en %</t>
  </si>
  <si>
    <t>en $</t>
  </si>
  <si>
    <t>Répartition des demandes d'augmentations sectorielle et intersectorielle</t>
  </si>
  <si>
    <t>Demande intersectorielle CSQ</t>
  </si>
  <si>
    <t>Demande sectorielle FPSS-CSQ</t>
  </si>
  <si>
    <t>3 %</t>
  </si>
  <si>
    <t>1 $ + 3 %</t>
  </si>
  <si>
    <t>Agente ou agent de bureau, classe I</t>
  </si>
  <si>
    <t>Acheteuse ou acheteur</t>
  </si>
  <si>
    <t>Agente ou agent de bureau, classe II</t>
  </si>
  <si>
    <t>Agente ou agent de bureau, classe principale</t>
  </si>
  <si>
    <t>Auxiliaire de bureau</t>
  </si>
  <si>
    <t>Magasinière ou magasinier, classe II</t>
  </si>
  <si>
    <t>Magasinière ou magasinier, classe I</t>
  </si>
  <si>
    <t>Magasinière ou magasinier, classe principale</t>
  </si>
  <si>
    <t>Opératrice ou opérateur en reprographie</t>
  </si>
  <si>
    <t>Opératrice ou opérateur en reprographie, classe principale</t>
  </si>
  <si>
    <t>Secrétaire</t>
  </si>
  <si>
    <t>Secrétaire d'école ou de centre</t>
  </si>
  <si>
    <t>Secrétaire de gestion</t>
  </si>
  <si>
    <t>Catérogie des emplois de soutien manuel</t>
  </si>
  <si>
    <t>Sous-catégorie des emplois de soutien manuel qualifié</t>
  </si>
  <si>
    <t>Apprentie ou apprenti de métier, 1re année</t>
  </si>
  <si>
    <t>1re année</t>
  </si>
  <si>
    <t>2e année</t>
  </si>
  <si>
    <t>3e année</t>
  </si>
  <si>
    <t>4e année</t>
  </si>
  <si>
    <t>Ajouts</t>
  </si>
  <si>
    <t>Apprentie ou apprenti de métier</t>
  </si>
  <si>
    <t>Ébéniste</t>
  </si>
  <si>
    <t>Taux fixe</t>
  </si>
  <si>
    <t>Électricien</t>
  </si>
  <si>
    <t>Électricien, classe principale</t>
  </si>
  <si>
    <t>Maitre mécanicienne ou maitre mécanicien en tuyauterie</t>
  </si>
  <si>
    <t>Mécanicienne ou mécanicien de machines fixes, classe IV</t>
  </si>
  <si>
    <t>Mécanicienne ou mécanicien de machines fixes, classe III</t>
  </si>
  <si>
    <t>Mécanicienne ou mécanicien de machines fixes, classe II</t>
  </si>
  <si>
    <t>Mécanicienne ou mécanicien de machines fixes, classe I</t>
  </si>
  <si>
    <t>Mécanicienne ou mécanicien, classe II</t>
  </si>
  <si>
    <t>Mécanicienne ou mécanicien, classe I</t>
  </si>
  <si>
    <t>Menuisière ou menuisier</t>
  </si>
  <si>
    <t>Ouvrière ou ouvrier certifié d'entretien</t>
  </si>
  <si>
    <t>Peintre</t>
  </si>
  <si>
    <t>Serrurière ou serrurier</t>
  </si>
  <si>
    <t>Soudeuse ou soudeur</t>
  </si>
  <si>
    <t>Tuyauteuse ou tuyauteur</t>
  </si>
  <si>
    <t>Vitrière-monteuse-mécanicienne ou vitrier-monteur-mécanicien</t>
  </si>
  <si>
    <t>Aide de métiers</t>
  </si>
  <si>
    <t>Concierge, classe II</t>
  </si>
  <si>
    <t>Concierge, classe I</t>
  </si>
  <si>
    <t>Concierge de nuit, classe II</t>
  </si>
  <si>
    <t>Concierge de nuit, classe I</t>
  </si>
  <si>
    <t>Conductrice ou conducteur de véhicules légers</t>
  </si>
  <si>
    <t>Conductrice ou conducteur de véhicules lourds</t>
  </si>
  <si>
    <t>Cuisinière ou cuisinier, classe III</t>
  </si>
  <si>
    <t>Cuisinière ou cuisinier, classe II</t>
  </si>
  <si>
    <t>Cuisinière ou cuisinier, classe I</t>
  </si>
  <si>
    <t>Gardienne ou gardien</t>
  </si>
  <si>
    <t>Jardinière ou jardinier</t>
  </si>
  <si>
    <t>Ouvrière ou ouvrier d'entretien, classe II</t>
  </si>
  <si>
    <t>Ouvrière ou ouvrier d'entretien, classe I</t>
  </si>
  <si>
    <t>Aide général de cuisine</t>
  </si>
  <si>
    <t>Buandière ou buandier</t>
  </si>
  <si>
    <t>Catégorie des emplois de soutien administratif</t>
  </si>
  <si>
    <t>Sous-catégorie des emplois de soutien technique</t>
  </si>
  <si>
    <t>Catégorie des emplois de soutien technique et paratechnique</t>
  </si>
  <si>
    <t>Infirmière ou infirmier</t>
  </si>
  <si>
    <t>Technicienne ou technicien de travail social</t>
  </si>
  <si>
    <t>Technicienne ou technicien de travaux pratiques</t>
  </si>
  <si>
    <t>Technicienne ou technicien en administration</t>
  </si>
  <si>
    <t>Technicienne ou technicien en arts graphiques</t>
  </si>
  <si>
    <t>Technicienne ou technicien en audiovisuel</t>
  </si>
  <si>
    <t>Technicienne ou technicien en bâtiment</t>
  </si>
  <si>
    <t>Technicienne ou technicien en documentation</t>
  </si>
  <si>
    <t>Technicienne ou technicien en écriture braille</t>
  </si>
  <si>
    <t>Technicienne ou technicien en éducation spécialisée</t>
  </si>
  <si>
    <t>Technicienne ou technicien en électronique</t>
  </si>
  <si>
    <t>Technicienne ou technicien en formation professionnelle</t>
  </si>
  <si>
    <t>Technicienne ou technicien en gestion alimentaire</t>
  </si>
  <si>
    <t>Technicienne ou technicien en informatique</t>
  </si>
  <si>
    <t>Technicienne ou technicien en informatique, classe principale</t>
  </si>
  <si>
    <t>Technicienne ou technicien en loisir</t>
  </si>
  <si>
    <t>Technicienne ou technicien en organisation scolaire</t>
  </si>
  <si>
    <t>Technicienne ou technicien en psychométrie</t>
  </si>
  <si>
    <t>Technicienne ou technicien en service de garde</t>
  </si>
  <si>
    <t>Technicienne ou technicien en transport scolaire</t>
  </si>
  <si>
    <t>Apparitrice ou appariteur</t>
  </si>
  <si>
    <t>Sous-catégorie des emplois de soutien paratechnique</t>
  </si>
  <si>
    <t>Éducatrice ou éducateur en service de garde</t>
  </si>
  <si>
    <t>Éducatrice ou éducateur en service de garde, classe principale</t>
  </si>
  <si>
    <t>Infirmière auxiliaire ou diplômée en soins de santé et soins d'assistance</t>
  </si>
  <si>
    <t>Inspectrice ou inspecteur en transport scolaire</t>
  </si>
  <si>
    <t>Opératrice ou opérateur en imprimerie</t>
  </si>
  <si>
    <t>Opératrice ou opérateur en imprimerie, classe principale</t>
  </si>
  <si>
    <t>Opératrice ou opérateur en informatique, classe principale</t>
  </si>
  <si>
    <t>Préposée ou préposé aux élèves handicapés</t>
  </si>
  <si>
    <t>Relieuse ou relieur</t>
  </si>
  <si>
    <t>Surveillante ou surveillant d'élèves</t>
  </si>
  <si>
    <t>Surveillante-sauveteur ou surveillant-sauveteur</t>
  </si>
  <si>
    <t>Opératrice ou opérateur en informatique, classe I</t>
  </si>
  <si>
    <t>Technicienne-interprète ou technicien-interprète</t>
  </si>
  <si>
    <t>Spécialiste en mécanique d'ajustage</t>
  </si>
  <si>
    <t>Aide-conductrice ou aide-conducteur de véhicules lourds</t>
  </si>
  <si>
    <t>Ouvrière ou ouvrier d'entretien, classe II (aide-domestique)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</si>
</sst>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$&quot;_);[Red]\(#,##0\ &quot;$&quot;\)"/>
    <numFmt numFmtId="164" formatCode="#,##0.00\ [$$-C0C]"/>
    <numFmt numFmtId="165" formatCode="0.0%"/>
  </numFmts>
  <fonts count="8" x14ac:knownFonts="1"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7"/>
  <sheetViews>
    <sheetView tabSelected="1" topLeftCell="A922" workbookViewId="0">
      <selection activeCell="G938" sqref="G938"/>
    </sheetView>
  </sheetViews>
  <sheetFormatPr baseColWidth="10" defaultColWidth="11.08984375" defaultRowHeight="18" customHeight="1" x14ac:dyDescent="0.25"/>
  <cols>
    <col min="1" max="1" width="9.08984375" style="3" customWidth="1"/>
    <col min="2" max="2" width="10.08984375" style="2" customWidth="1"/>
    <col min="3" max="3" width="8.7265625" style="1" customWidth="1"/>
    <col min="4" max="4" width="9.81640625" style="1" customWidth="1"/>
    <col min="5" max="5" width="9.453125" style="2" customWidth="1"/>
    <col min="6" max="6" width="9.81640625" style="2" customWidth="1"/>
    <col min="7" max="7" width="11.26953125" style="1" customWidth="1"/>
    <col min="8" max="9" width="7.26953125" style="1" bestFit="1" customWidth="1"/>
    <col min="10" max="10" width="6.36328125" style="1" bestFit="1" customWidth="1"/>
    <col min="11" max="13" width="7.26953125" style="1" bestFit="1" customWidth="1"/>
    <col min="14" max="14" width="8.7265625" style="1" bestFit="1" customWidth="1"/>
    <col min="15" max="15" width="6.26953125" style="1" bestFit="1" customWidth="1"/>
    <col min="16" max="16" width="7.453125" style="1" bestFit="1" customWidth="1"/>
    <col min="17" max="16384" width="11.08984375" style="1"/>
  </cols>
  <sheetData>
    <row r="1" spans="1:8" ht="18" customHeight="1" x14ac:dyDescent="0.25">
      <c r="A1" s="5" t="s">
        <v>2</v>
      </c>
    </row>
    <row r="2" spans="1:8" ht="18" customHeight="1" x14ac:dyDescent="0.25">
      <c r="A2" s="5" t="s">
        <v>1</v>
      </c>
    </row>
    <row r="3" spans="1:8" ht="18" customHeight="1" x14ac:dyDescent="0.25">
      <c r="A3" s="4"/>
    </row>
    <row r="4" spans="1:8" ht="18" customHeight="1" x14ac:dyDescent="0.25">
      <c r="A4" s="4" t="s">
        <v>8</v>
      </c>
    </row>
    <row r="5" spans="1:8" ht="18" customHeight="1" x14ac:dyDescent="0.25">
      <c r="A5" s="4"/>
      <c r="E5" s="24">
        <v>2020</v>
      </c>
      <c r="F5" s="24">
        <v>2021</v>
      </c>
      <c r="G5" s="24">
        <v>2022</v>
      </c>
    </row>
    <row r="6" spans="1:8" ht="18" customHeight="1" x14ac:dyDescent="0.25">
      <c r="A6" s="40" t="s">
        <v>9</v>
      </c>
      <c r="B6" s="40"/>
      <c r="C6" s="40"/>
      <c r="D6" s="40"/>
      <c r="E6" s="19">
        <v>2</v>
      </c>
      <c r="F6" s="20" t="s">
        <v>11</v>
      </c>
      <c r="G6" s="20" t="s">
        <v>11</v>
      </c>
    </row>
    <row r="7" spans="1:8" ht="18" customHeight="1" x14ac:dyDescent="0.25">
      <c r="A7" s="40" t="s">
        <v>10</v>
      </c>
      <c r="B7" s="40"/>
      <c r="C7" s="40"/>
      <c r="D7" s="40"/>
      <c r="E7" s="19">
        <v>1</v>
      </c>
      <c r="F7" s="19">
        <v>1</v>
      </c>
      <c r="G7" s="19">
        <v>1</v>
      </c>
    </row>
    <row r="8" spans="1:8" ht="18" customHeight="1" x14ac:dyDescent="0.25">
      <c r="A8" s="4"/>
      <c r="D8" s="21" t="s">
        <v>0</v>
      </c>
      <c r="E8" s="25">
        <v>3</v>
      </c>
      <c r="F8" s="24" t="s">
        <v>12</v>
      </c>
      <c r="G8" s="24" t="s">
        <v>12</v>
      </c>
    </row>
    <row r="9" spans="1:8" ht="18" customHeight="1" x14ac:dyDescent="0.25">
      <c r="A9" s="4"/>
      <c r="D9" s="21"/>
      <c r="E9" s="22"/>
      <c r="F9" s="23"/>
      <c r="G9" s="23"/>
    </row>
    <row r="10" spans="1:8" ht="18" customHeight="1" x14ac:dyDescent="0.25">
      <c r="A10" s="4" t="s">
        <v>71</v>
      </c>
      <c r="D10" s="21"/>
      <c r="E10" s="22"/>
      <c r="F10" s="23"/>
      <c r="G10" s="23"/>
    </row>
    <row r="11" spans="1:8" ht="18" customHeight="1" x14ac:dyDescent="0.25">
      <c r="A11" s="4" t="s">
        <v>70</v>
      </c>
      <c r="D11" s="21"/>
      <c r="E11" s="22"/>
      <c r="F11" s="23"/>
      <c r="G11" s="23"/>
    </row>
    <row r="12" spans="1:8" ht="18" customHeight="1" x14ac:dyDescent="0.25">
      <c r="A12" s="4"/>
      <c r="D12" s="21"/>
      <c r="E12" s="22"/>
      <c r="F12" s="23"/>
      <c r="G12" s="23"/>
    </row>
    <row r="13" spans="1:8" ht="18" customHeight="1" x14ac:dyDescent="0.25">
      <c r="A13" s="4" t="s">
        <v>72</v>
      </c>
      <c r="B13" s="6"/>
      <c r="C13" s="7"/>
      <c r="D13" s="7"/>
      <c r="E13" s="6"/>
      <c r="F13" s="6"/>
      <c r="G13" s="7"/>
    </row>
    <row r="14" spans="1:8" ht="18" customHeight="1" x14ac:dyDescent="0.25">
      <c r="A14" s="8"/>
      <c r="B14" s="37">
        <v>2019</v>
      </c>
      <c r="C14" s="37">
        <v>2020</v>
      </c>
      <c r="D14" s="37">
        <v>2021</v>
      </c>
      <c r="E14" s="37">
        <v>2022</v>
      </c>
      <c r="F14" s="38" t="s">
        <v>5</v>
      </c>
      <c r="G14" s="39"/>
      <c r="H14" s="16"/>
    </row>
    <row r="15" spans="1:8" ht="18" customHeight="1" x14ac:dyDescent="0.25">
      <c r="A15" s="11" t="s">
        <v>3</v>
      </c>
      <c r="B15" s="9" t="s">
        <v>4</v>
      </c>
      <c r="C15" s="12">
        <v>3</v>
      </c>
      <c r="D15" s="13" t="s">
        <v>12</v>
      </c>
      <c r="E15" s="13" t="s">
        <v>12</v>
      </c>
      <c r="F15" s="15" t="s">
        <v>6</v>
      </c>
      <c r="G15" s="15" t="s">
        <v>7</v>
      </c>
      <c r="H15" s="16"/>
    </row>
    <row r="16" spans="1:8" ht="18" customHeight="1" x14ac:dyDescent="0.25">
      <c r="A16" s="11">
        <v>1</v>
      </c>
      <c r="B16" s="14">
        <v>23.7</v>
      </c>
      <c r="C16" s="14">
        <f>B16+3</f>
        <v>26.7</v>
      </c>
      <c r="D16" s="14">
        <f>(C16+1)+((C16+1)*0.03)</f>
        <v>28.530999999999999</v>
      </c>
      <c r="E16" s="14">
        <f>(D16+1)+((D16+1)*0.03)</f>
        <v>30.416929999999997</v>
      </c>
      <c r="F16" s="18">
        <f>(E16-B16)/B16</f>
        <v>0.28341476793248938</v>
      </c>
      <c r="G16" s="14">
        <f>(E16-B16)</f>
        <v>6.7169299999999978</v>
      </c>
    </row>
    <row r="17" spans="1:7" ht="18" customHeight="1" x14ac:dyDescent="0.25">
      <c r="A17" s="11">
        <v>2</v>
      </c>
      <c r="B17" s="14">
        <v>24.73</v>
      </c>
      <c r="C17" s="14">
        <f t="shared" ref="C17:C27" si="0">B17+3</f>
        <v>27.73</v>
      </c>
      <c r="D17" s="14">
        <f t="shared" ref="D17:E17" si="1">(C17+1)+((C17+1)*0.03)</f>
        <v>29.591899999999999</v>
      </c>
      <c r="E17" s="14">
        <f t="shared" si="1"/>
        <v>31.509656999999997</v>
      </c>
      <c r="F17" s="18">
        <f t="shared" ref="F17:F27" si="2">(E17-B17)/B17</f>
        <v>0.2741470683380508</v>
      </c>
      <c r="G17" s="14">
        <f t="shared" ref="G17:G27" si="3">(E17-B17)</f>
        <v>6.7796569999999967</v>
      </c>
    </row>
    <row r="18" spans="1:7" ht="18" customHeight="1" x14ac:dyDescent="0.25">
      <c r="A18" s="11">
        <v>3</v>
      </c>
      <c r="B18" s="14">
        <v>25.82</v>
      </c>
      <c r="C18" s="14">
        <f t="shared" si="0"/>
        <v>28.82</v>
      </c>
      <c r="D18" s="14">
        <f t="shared" ref="D18:E18" si="4">(C18+1)+((C18+1)*0.03)</f>
        <v>30.714600000000001</v>
      </c>
      <c r="E18" s="14">
        <f t="shared" si="4"/>
        <v>32.666038</v>
      </c>
      <c r="F18" s="18">
        <f t="shared" si="2"/>
        <v>0.26514477149496513</v>
      </c>
      <c r="G18" s="14">
        <f t="shared" si="3"/>
        <v>6.8460380000000001</v>
      </c>
    </row>
    <row r="19" spans="1:7" ht="18" customHeight="1" x14ac:dyDescent="0.25">
      <c r="A19" s="11">
        <v>4</v>
      </c>
      <c r="B19" s="14">
        <v>26.96</v>
      </c>
      <c r="C19" s="14">
        <f t="shared" si="0"/>
        <v>29.96</v>
      </c>
      <c r="D19" s="14">
        <f t="shared" ref="D19:E19" si="5">(C19+1)+((C19+1)*0.03)</f>
        <v>31.8888</v>
      </c>
      <c r="E19" s="14">
        <f t="shared" si="5"/>
        <v>33.875464000000001</v>
      </c>
      <c r="F19" s="18">
        <f t="shared" si="2"/>
        <v>0.25650830860534124</v>
      </c>
      <c r="G19" s="14">
        <f t="shared" si="3"/>
        <v>6.9154640000000001</v>
      </c>
    </row>
    <row r="20" spans="1:7" ht="18" customHeight="1" x14ac:dyDescent="0.25">
      <c r="A20" s="11">
        <v>5</v>
      </c>
      <c r="B20" s="14">
        <v>28.15</v>
      </c>
      <c r="C20" s="14">
        <f t="shared" si="0"/>
        <v>31.15</v>
      </c>
      <c r="D20" s="14">
        <f t="shared" ref="D20:E20" si="6">(C20+1)+((C20+1)*0.03)</f>
        <v>33.1145</v>
      </c>
      <c r="E20" s="14">
        <f t="shared" si="6"/>
        <v>35.137934999999999</v>
      </c>
      <c r="F20" s="18">
        <f t="shared" si="2"/>
        <v>0.24823925399644761</v>
      </c>
      <c r="G20" s="14">
        <f t="shared" si="3"/>
        <v>6.9879350000000002</v>
      </c>
    </row>
    <row r="21" spans="1:7" ht="18" customHeight="1" x14ac:dyDescent="0.25">
      <c r="A21" s="11">
        <v>6</v>
      </c>
      <c r="B21" s="14">
        <v>29.38</v>
      </c>
      <c r="C21" s="14">
        <f t="shared" si="0"/>
        <v>32.379999999999995</v>
      </c>
      <c r="D21" s="14">
        <f t="shared" ref="D21:E21" si="7">(C21+1)+((C21+1)*0.03)</f>
        <v>34.381399999999992</v>
      </c>
      <c r="E21" s="14">
        <f t="shared" si="7"/>
        <v>36.442841999999992</v>
      </c>
      <c r="F21" s="18">
        <f t="shared" si="2"/>
        <v>0.24039625595643271</v>
      </c>
      <c r="G21" s="14">
        <f t="shared" si="3"/>
        <v>7.0628419999999927</v>
      </c>
    </row>
    <row r="22" spans="1:7" ht="18" customHeight="1" x14ac:dyDescent="0.25">
      <c r="A22" s="11">
        <v>7</v>
      </c>
      <c r="B22" s="14">
        <v>30.68</v>
      </c>
      <c r="C22" s="14">
        <f t="shared" si="0"/>
        <v>33.68</v>
      </c>
      <c r="D22" s="14">
        <f t="shared" ref="D22:E22" si="8">(C22+1)+((C22+1)*0.03)</f>
        <v>35.720399999999998</v>
      </c>
      <c r="E22" s="14">
        <f t="shared" si="8"/>
        <v>37.822012000000001</v>
      </c>
      <c r="F22" s="18">
        <f t="shared" si="2"/>
        <v>0.23279048239895703</v>
      </c>
      <c r="G22" s="14">
        <f t="shared" si="3"/>
        <v>7.1420120000000011</v>
      </c>
    </row>
    <row r="23" spans="1:7" ht="18" customHeight="1" x14ac:dyDescent="0.25">
      <c r="A23" s="11">
        <v>8</v>
      </c>
      <c r="B23" s="14">
        <v>32.020000000000003</v>
      </c>
      <c r="C23" s="14">
        <f t="shared" si="0"/>
        <v>35.020000000000003</v>
      </c>
      <c r="D23" s="14">
        <f t="shared" ref="D23:E27" si="9">(C23+1)+((C23+1)*0.03)</f>
        <v>37.1006</v>
      </c>
      <c r="E23" s="14">
        <f t="shared" si="9"/>
        <v>39.243617999999998</v>
      </c>
      <c r="F23" s="18">
        <f t="shared" si="2"/>
        <v>0.22559706433479057</v>
      </c>
      <c r="G23" s="14">
        <f t="shared" si="3"/>
        <v>7.2236179999999948</v>
      </c>
    </row>
    <row r="24" spans="1:7" ht="18" customHeight="1" x14ac:dyDescent="0.25">
      <c r="A24" s="11">
        <v>9</v>
      </c>
      <c r="B24" s="32">
        <v>33.229999999999997</v>
      </c>
      <c r="C24" s="32">
        <f t="shared" si="0"/>
        <v>36.229999999999997</v>
      </c>
      <c r="D24" s="32">
        <f t="shared" si="9"/>
        <v>38.346899999999998</v>
      </c>
      <c r="E24" s="32">
        <f t="shared" si="9"/>
        <v>40.527307</v>
      </c>
      <c r="F24" s="33">
        <f t="shared" si="2"/>
        <v>0.21959996990671093</v>
      </c>
      <c r="G24" s="32">
        <f t="shared" si="3"/>
        <v>7.2973070000000035</v>
      </c>
    </row>
    <row r="25" spans="1:7" ht="18" customHeight="1" x14ac:dyDescent="0.25">
      <c r="A25" s="11">
        <v>10</v>
      </c>
      <c r="B25" s="32">
        <v>34.479999999999997</v>
      </c>
      <c r="C25" s="32">
        <f t="shared" si="0"/>
        <v>37.479999999999997</v>
      </c>
      <c r="D25" s="32">
        <f t="shared" si="9"/>
        <v>39.634399999999999</v>
      </c>
      <c r="E25" s="32">
        <f t="shared" si="9"/>
        <v>41.853431999999998</v>
      </c>
      <c r="F25" s="33">
        <f t="shared" si="2"/>
        <v>0.21384663573085852</v>
      </c>
      <c r="G25" s="32">
        <f t="shared" si="3"/>
        <v>7.3734320000000011</v>
      </c>
    </row>
    <row r="26" spans="1:7" ht="18" customHeight="1" x14ac:dyDescent="0.25">
      <c r="A26" s="11">
        <v>11</v>
      </c>
      <c r="B26" s="32">
        <v>35.770000000000003</v>
      </c>
      <c r="C26" s="32">
        <f t="shared" si="0"/>
        <v>38.770000000000003</v>
      </c>
      <c r="D26" s="32">
        <f t="shared" si="9"/>
        <v>40.963100000000004</v>
      </c>
      <c r="E26" s="32">
        <f t="shared" si="9"/>
        <v>43.221993000000005</v>
      </c>
      <c r="F26" s="33">
        <f t="shared" si="2"/>
        <v>0.20833080793961423</v>
      </c>
      <c r="G26" s="32">
        <f t="shared" si="3"/>
        <v>7.4519930000000016</v>
      </c>
    </row>
    <row r="27" spans="1:7" ht="18" customHeight="1" x14ac:dyDescent="0.25">
      <c r="A27" s="11">
        <v>12</v>
      </c>
      <c r="B27" s="32">
        <v>37.130000000000003</v>
      </c>
      <c r="C27" s="32">
        <f t="shared" si="0"/>
        <v>40.130000000000003</v>
      </c>
      <c r="D27" s="32">
        <f t="shared" si="9"/>
        <v>42.363900000000001</v>
      </c>
      <c r="E27" s="32">
        <f t="shared" si="9"/>
        <v>44.664816999999999</v>
      </c>
      <c r="F27" s="33">
        <f t="shared" si="2"/>
        <v>0.20293070293563145</v>
      </c>
      <c r="G27" s="32">
        <f t="shared" si="3"/>
        <v>7.5348169999999968</v>
      </c>
    </row>
    <row r="28" spans="1:7" ht="18" customHeight="1" x14ac:dyDescent="0.25">
      <c r="A28" s="34"/>
      <c r="B28" s="35"/>
      <c r="C28" s="35"/>
      <c r="D28" s="35"/>
      <c r="E28" s="35"/>
      <c r="F28" s="36"/>
      <c r="G28" s="35"/>
    </row>
    <row r="29" spans="1:7" ht="18" customHeight="1" x14ac:dyDescent="0.25">
      <c r="A29" s="34"/>
      <c r="B29" s="35"/>
      <c r="C29" s="35"/>
      <c r="D29" s="35"/>
      <c r="E29" s="35"/>
      <c r="F29" s="36"/>
      <c r="G29" s="35"/>
    </row>
    <row r="30" spans="1:7" ht="18" customHeight="1" x14ac:dyDescent="0.25">
      <c r="A30" s="34"/>
      <c r="B30" s="35"/>
      <c r="C30" s="35"/>
      <c r="D30" s="35"/>
      <c r="E30" s="35"/>
      <c r="F30" s="36"/>
      <c r="G30" s="35"/>
    </row>
    <row r="31" spans="1:7" ht="18" customHeight="1" x14ac:dyDescent="0.25">
      <c r="A31" s="34"/>
      <c r="B31" s="35"/>
      <c r="C31" s="35"/>
      <c r="D31" s="35"/>
      <c r="E31" s="35"/>
      <c r="F31" s="36"/>
      <c r="G31" s="35"/>
    </row>
    <row r="32" spans="1:7" ht="18" customHeight="1" x14ac:dyDescent="0.25">
      <c r="A32" s="34"/>
      <c r="B32" s="35"/>
      <c r="C32" s="35"/>
      <c r="D32" s="35"/>
      <c r="E32" s="35"/>
      <c r="F32" s="36"/>
      <c r="G32" s="35"/>
    </row>
    <row r="33" spans="1:8" ht="18" customHeight="1" x14ac:dyDescent="0.25">
      <c r="A33" s="34"/>
      <c r="B33" s="35"/>
      <c r="C33" s="35"/>
      <c r="D33" s="35"/>
      <c r="E33" s="35"/>
      <c r="F33" s="36"/>
      <c r="G33" s="35"/>
    </row>
    <row r="34" spans="1:8" ht="18" customHeight="1" x14ac:dyDescent="0.25">
      <c r="A34" s="34"/>
      <c r="B34" s="35"/>
      <c r="C34" s="35"/>
      <c r="D34" s="35"/>
      <c r="E34" s="35"/>
      <c r="F34" s="36"/>
      <c r="G34" s="35"/>
    </row>
    <row r="35" spans="1:8" ht="18" customHeight="1" x14ac:dyDescent="0.25">
      <c r="A35" s="34"/>
      <c r="B35" s="35"/>
      <c r="C35" s="35"/>
      <c r="D35" s="35"/>
      <c r="E35" s="35"/>
      <c r="F35" s="36"/>
      <c r="G35" s="35"/>
    </row>
    <row r="36" spans="1:8" ht="18" customHeight="1" x14ac:dyDescent="0.25">
      <c r="A36" s="34"/>
      <c r="B36" s="35"/>
      <c r="C36" s="35"/>
      <c r="D36" s="35"/>
      <c r="E36" s="35"/>
      <c r="F36" s="36"/>
      <c r="G36" s="35"/>
    </row>
    <row r="37" spans="1:8" ht="18" customHeight="1" x14ac:dyDescent="0.25">
      <c r="A37" s="34"/>
      <c r="B37" s="35"/>
      <c r="C37" s="35"/>
      <c r="D37" s="35"/>
      <c r="E37" s="35"/>
      <c r="F37" s="36"/>
      <c r="G37" s="35"/>
    </row>
    <row r="38" spans="1:8" ht="18" customHeight="1" x14ac:dyDescent="0.25">
      <c r="A38" s="34"/>
      <c r="B38" s="35"/>
      <c r="C38" s="35"/>
      <c r="D38" s="35"/>
      <c r="E38" s="35"/>
      <c r="F38" s="36"/>
      <c r="G38" s="35"/>
    </row>
    <row r="39" spans="1:8" ht="18" customHeight="1" x14ac:dyDescent="0.25">
      <c r="A39" s="4" t="s">
        <v>73</v>
      </c>
      <c r="B39" s="6"/>
      <c r="C39" s="7"/>
      <c r="D39" s="7"/>
      <c r="E39" s="6"/>
      <c r="F39" s="6"/>
      <c r="G39" s="7"/>
    </row>
    <row r="40" spans="1:8" ht="18" customHeight="1" x14ac:dyDescent="0.25">
      <c r="A40" s="8"/>
      <c r="B40" s="10">
        <v>2019</v>
      </c>
      <c r="C40" s="10">
        <v>2020</v>
      </c>
      <c r="D40" s="10">
        <v>2021</v>
      </c>
      <c r="E40" s="10">
        <v>2022</v>
      </c>
      <c r="F40" s="38" t="s">
        <v>5</v>
      </c>
      <c r="G40" s="39"/>
      <c r="H40" s="16"/>
    </row>
    <row r="41" spans="1:8" ht="18" customHeight="1" x14ac:dyDescent="0.25">
      <c r="A41" s="11" t="s">
        <v>3</v>
      </c>
      <c r="B41" s="9" t="s">
        <v>4</v>
      </c>
      <c r="C41" s="12">
        <v>3</v>
      </c>
      <c r="D41" s="13" t="s">
        <v>12</v>
      </c>
      <c r="E41" s="13" t="s">
        <v>12</v>
      </c>
      <c r="F41" s="15" t="s">
        <v>6</v>
      </c>
      <c r="G41" s="15" t="s">
        <v>7</v>
      </c>
      <c r="H41" s="16"/>
    </row>
    <row r="42" spans="1:8" ht="18" customHeight="1" x14ac:dyDescent="0.25">
      <c r="A42" s="11">
        <v>1</v>
      </c>
      <c r="B42" s="14">
        <v>23.12</v>
      </c>
      <c r="C42" s="14">
        <f>B42+3</f>
        <v>26.12</v>
      </c>
      <c r="D42" s="14">
        <f>(C42+1)+((C42+1)*0.03)</f>
        <v>27.933600000000002</v>
      </c>
      <c r="E42" s="14">
        <f>(D42+1)+((D42+1)*0.03)</f>
        <v>29.801608000000002</v>
      </c>
      <c r="F42" s="18">
        <f>(E42-B42)/B42</f>
        <v>0.28899688581314881</v>
      </c>
      <c r="G42" s="14">
        <f>(E42-B42)</f>
        <v>6.6816080000000007</v>
      </c>
    </row>
    <row r="43" spans="1:8" ht="18" customHeight="1" x14ac:dyDescent="0.25">
      <c r="A43" s="11">
        <v>2</v>
      </c>
      <c r="B43" s="14">
        <v>23.97</v>
      </c>
      <c r="C43" s="14">
        <f t="shared" ref="C43:C53" si="10">B43+3</f>
        <v>26.97</v>
      </c>
      <c r="D43" s="14">
        <f t="shared" ref="D43:E43" si="11">(C43+1)+((C43+1)*0.03)</f>
        <v>28.809099999999997</v>
      </c>
      <c r="E43" s="14">
        <f t="shared" si="11"/>
        <v>30.703372999999996</v>
      </c>
      <c r="F43" s="18">
        <f t="shared" ref="F43:F53" si="12">(E43-B43)/B43</f>
        <v>0.28090834376303703</v>
      </c>
      <c r="G43" s="14">
        <f t="shared" ref="G43:G53" si="13">(E43-B43)</f>
        <v>6.7333729999999967</v>
      </c>
    </row>
    <row r="44" spans="1:8" ht="18" customHeight="1" x14ac:dyDescent="0.25">
      <c r="A44" s="11">
        <v>3</v>
      </c>
      <c r="B44" s="14">
        <v>24.88</v>
      </c>
      <c r="C44" s="14">
        <f t="shared" si="10"/>
        <v>27.88</v>
      </c>
      <c r="D44" s="14">
        <f t="shared" ref="D44:E44" si="14">(C44+1)+((C44+1)*0.03)</f>
        <v>29.746399999999998</v>
      </c>
      <c r="E44" s="14">
        <f t="shared" si="14"/>
        <v>31.668791999999996</v>
      </c>
      <c r="F44" s="18">
        <f t="shared" si="12"/>
        <v>0.27286141479099668</v>
      </c>
      <c r="G44" s="14">
        <f t="shared" si="13"/>
        <v>6.7887919999999973</v>
      </c>
    </row>
    <row r="45" spans="1:8" ht="18" customHeight="1" x14ac:dyDescent="0.25">
      <c r="A45" s="11">
        <v>4</v>
      </c>
      <c r="B45" s="14">
        <v>25.78</v>
      </c>
      <c r="C45" s="14">
        <f t="shared" si="10"/>
        <v>28.78</v>
      </c>
      <c r="D45" s="14">
        <f t="shared" ref="D45:E45" si="15">(C45+1)+((C45+1)*0.03)</f>
        <v>30.673400000000001</v>
      </c>
      <c r="E45" s="14">
        <f t="shared" si="15"/>
        <v>32.623601999999998</v>
      </c>
      <c r="F45" s="18">
        <f t="shared" si="12"/>
        <v>0.26546167571761042</v>
      </c>
      <c r="G45" s="14">
        <f t="shared" si="13"/>
        <v>6.8436019999999971</v>
      </c>
    </row>
    <row r="46" spans="1:8" ht="18" customHeight="1" x14ac:dyDescent="0.25">
      <c r="A46" s="11">
        <v>5</v>
      </c>
      <c r="B46" s="14">
        <v>26.73</v>
      </c>
      <c r="C46" s="14">
        <f t="shared" si="10"/>
        <v>29.73</v>
      </c>
      <c r="D46" s="14">
        <f t="shared" ref="D46:E46" si="16">(C46+1)+((C46+1)*0.03)</f>
        <v>31.651900000000001</v>
      </c>
      <c r="E46" s="14">
        <f t="shared" si="16"/>
        <v>33.631456999999997</v>
      </c>
      <c r="F46" s="18">
        <f t="shared" si="12"/>
        <v>0.25819143284698831</v>
      </c>
      <c r="G46" s="14">
        <f t="shared" si="13"/>
        <v>6.9014569999999971</v>
      </c>
    </row>
    <row r="47" spans="1:8" ht="18" customHeight="1" x14ac:dyDescent="0.25">
      <c r="A47" s="11">
        <v>6</v>
      </c>
      <c r="B47" s="14">
        <v>27.73</v>
      </c>
      <c r="C47" s="14">
        <f t="shared" si="10"/>
        <v>30.73</v>
      </c>
      <c r="D47" s="14">
        <f t="shared" ref="D47:E47" si="17">(C47+1)+((C47+1)*0.03)</f>
        <v>32.681899999999999</v>
      </c>
      <c r="E47" s="14">
        <f t="shared" si="17"/>
        <v>34.692357000000001</v>
      </c>
      <c r="F47" s="18">
        <f t="shared" si="12"/>
        <v>0.25107670393076092</v>
      </c>
      <c r="G47" s="14">
        <f t="shared" si="13"/>
        <v>6.9623570000000008</v>
      </c>
    </row>
    <row r="48" spans="1:8" ht="18" customHeight="1" x14ac:dyDescent="0.25">
      <c r="A48" s="11">
        <v>7</v>
      </c>
      <c r="B48" s="14">
        <v>28.74</v>
      </c>
      <c r="C48" s="14">
        <f t="shared" si="10"/>
        <v>31.74</v>
      </c>
      <c r="D48" s="14">
        <f t="shared" ref="D48:E48" si="18">(C48+1)+((C48+1)*0.03)</f>
        <v>33.722199999999994</v>
      </c>
      <c r="E48" s="14">
        <f t="shared" si="18"/>
        <v>35.763865999999993</v>
      </c>
      <c r="F48" s="18">
        <f t="shared" si="12"/>
        <v>0.24439338900487109</v>
      </c>
      <c r="G48" s="14">
        <f t="shared" si="13"/>
        <v>7.0238659999999946</v>
      </c>
    </row>
    <row r="49" spans="1:8" ht="18" customHeight="1" x14ac:dyDescent="0.25">
      <c r="A49" s="11">
        <v>8</v>
      </c>
      <c r="B49" s="14">
        <v>29.8</v>
      </c>
      <c r="C49" s="14">
        <f t="shared" si="10"/>
        <v>32.799999999999997</v>
      </c>
      <c r="D49" s="14">
        <f t="shared" ref="D49:E49" si="19">(C49+1)+((C49+1)*0.03)</f>
        <v>34.814</v>
      </c>
      <c r="E49" s="14">
        <f t="shared" si="19"/>
        <v>36.888419999999996</v>
      </c>
      <c r="F49" s="18">
        <f t="shared" si="12"/>
        <v>0.23786644295301998</v>
      </c>
      <c r="G49" s="14">
        <f t="shared" si="13"/>
        <v>7.0884199999999957</v>
      </c>
    </row>
    <row r="50" spans="1:8" ht="18" customHeight="1" x14ac:dyDescent="0.25">
      <c r="A50" s="11">
        <v>9</v>
      </c>
      <c r="B50" s="32">
        <v>30.72</v>
      </c>
      <c r="C50" s="32">
        <f t="shared" si="10"/>
        <v>33.72</v>
      </c>
      <c r="D50" s="32">
        <f t="shared" ref="D50:E50" si="20">(C50+1)+((C50+1)*0.03)</f>
        <v>35.761600000000001</v>
      </c>
      <c r="E50" s="32">
        <f t="shared" si="20"/>
        <v>37.864448000000003</v>
      </c>
      <c r="F50" s="33">
        <f t="shared" si="12"/>
        <v>0.23256666666666681</v>
      </c>
      <c r="G50" s="32">
        <f t="shared" si="13"/>
        <v>7.1444480000000041</v>
      </c>
    </row>
    <row r="51" spans="1:8" ht="18" customHeight="1" x14ac:dyDescent="0.25">
      <c r="A51" s="11">
        <v>10</v>
      </c>
      <c r="B51" s="32">
        <v>31.65</v>
      </c>
      <c r="C51" s="32">
        <f t="shared" si="10"/>
        <v>34.65</v>
      </c>
      <c r="D51" s="32">
        <f t="shared" ref="D51:E51" si="21">(C51+1)+((C51+1)*0.03)</f>
        <v>36.719499999999996</v>
      </c>
      <c r="E51" s="32">
        <f t="shared" si="21"/>
        <v>38.851084999999998</v>
      </c>
      <c r="F51" s="33">
        <f t="shared" si="12"/>
        <v>0.22752243285939966</v>
      </c>
      <c r="G51" s="32">
        <f t="shared" si="13"/>
        <v>7.2010849999999991</v>
      </c>
    </row>
    <row r="52" spans="1:8" ht="18" customHeight="1" x14ac:dyDescent="0.25">
      <c r="A52" s="11">
        <v>11</v>
      </c>
      <c r="B52" s="32">
        <v>32.619999999999997</v>
      </c>
      <c r="C52" s="32">
        <f t="shared" si="10"/>
        <v>35.619999999999997</v>
      </c>
      <c r="D52" s="32">
        <f t="shared" ref="D52:E52" si="22">(C52+1)+((C52+1)*0.03)</f>
        <v>37.718599999999995</v>
      </c>
      <c r="E52" s="32">
        <f t="shared" si="22"/>
        <v>39.880157999999994</v>
      </c>
      <c r="F52" s="33">
        <f t="shared" si="12"/>
        <v>0.22256768853464126</v>
      </c>
      <c r="G52" s="32">
        <f t="shared" si="13"/>
        <v>7.260157999999997</v>
      </c>
    </row>
    <row r="53" spans="1:8" ht="18" customHeight="1" x14ac:dyDescent="0.25">
      <c r="A53" s="11">
        <v>12</v>
      </c>
      <c r="B53" s="32">
        <v>33.61</v>
      </c>
      <c r="C53" s="32">
        <f t="shared" si="10"/>
        <v>36.61</v>
      </c>
      <c r="D53" s="32">
        <f t="shared" ref="D53:E53" si="23">(C53+1)+((C53+1)*0.03)</f>
        <v>38.738300000000002</v>
      </c>
      <c r="E53" s="32">
        <f t="shared" si="23"/>
        <v>40.930449000000003</v>
      </c>
      <c r="F53" s="33">
        <f t="shared" si="12"/>
        <v>0.21780568283249044</v>
      </c>
      <c r="G53" s="32">
        <f t="shared" si="13"/>
        <v>7.3204490000000035</v>
      </c>
    </row>
    <row r="54" spans="1:8" ht="18" customHeight="1" x14ac:dyDescent="0.25">
      <c r="A54" s="4"/>
      <c r="D54" s="21"/>
      <c r="E54" s="22"/>
      <c r="F54" s="23"/>
      <c r="G54" s="23"/>
    </row>
    <row r="55" spans="1:8" ht="18" customHeight="1" x14ac:dyDescent="0.25">
      <c r="A55" s="4" t="s">
        <v>74</v>
      </c>
      <c r="B55" s="6"/>
      <c r="C55" s="7"/>
      <c r="D55" s="7"/>
      <c r="E55" s="6"/>
      <c r="F55" s="6"/>
      <c r="G55" s="7"/>
    </row>
    <row r="56" spans="1:8" ht="18" customHeight="1" x14ac:dyDescent="0.25">
      <c r="A56" s="8"/>
      <c r="B56" s="10">
        <v>2019</v>
      </c>
      <c r="C56" s="10">
        <v>2020</v>
      </c>
      <c r="D56" s="10">
        <v>2021</v>
      </c>
      <c r="E56" s="10">
        <v>2022</v>
      </c>
      <c r="F56" s="38" t="s">
        <v>5</v>
      </c>
      <c r="G56" s="39"/>
      <c r="H56" s="16"/>
    </row>
    <row r="57" spans="1:8" ht="18" customHeight="1" x14ac:dyDescent="0.25">
      <c r="A57" s="11" t="s">
        <v>3</v>
      </c>
      <c r="B57" s="9" t="s">
        <v>4</v>
      </c>
      <c r="C57" s="12">
        <v>3</v>
      </c>
      <c r="D57" s="13" t="s">
        <v>12</v>
      </c>
      <c r="E57" s="13" t="s">
        <v>12</v>
      </c>
      <c r="F57" s="15" t="s">
        <v>6</v>
      </c>
      <c r="G57" s="15" t="s">
        <v>7</v>
      </c>
      <c r="H57" s="16"/>
    </row>
    <row r="58" spans="1:8" ht="18" customHeight="1" x14ac:dyDescent="0.25">
      <c r="A58" s="11">
        <v>1</v>
      </c>
      <c r="B58" s="14">
        <v>22.59</v>
      </c>
      <c r="C58" s="14">
        <f>B58+3</f>
        <v>25.59</v>
      </c>
      <c r="D58" s="14">
        <f>(C58+1)+((C58+1)*0.03)</f>
        <v>27.387699999999999</v>
      </c>
      <c r="E58" s="14">
        <f>(D58+1)+((D58+1)*0.03)</f>
        <v>29.239331</v>
      </c>
      <c r="F58" s="18">
        <f>(E58-B58)/B58</f>
        <v>0.29434842850818949</v>
      </c>
      <c r="G58" s="14">
        <f>(E58-B58)</f>
        <v>6.6493310000000001</v>
      </c>
    </row>
    <row r="59" spans="1:8" ht="18" customHeight="1" x14ac:dyDescent="0.25">
      <c r="A59" s="11">
        <v>2</v>
      </c>
      <c r="B59" s="14">
        <v>23.27</v>
      </c>
      <c r="C59" s="14">
        <f t="shared" ref="C59:C69" si="24">B59+3</f>
        <v>26.27</v>
      </c>
      <c r="D59" s="14">
        <f t="shared" ref="D59:E59" si="25">(C59+1)+((C59+1)*0.03)</f>
        <v>28.088100000000001</v>
      </c>
      <c r="E59" s="14">
        <f t="shared" si="25"/>
        <v>29.960743000000001</v>
      </c>
      <c r="F59" s="18">
        <f t="shared" ref="F59:F69" si="26">(E59-B59)/B59</f>
        <v>0.28752655779974223</v>
      </c>
      <c r="G59" s="14">
        <f t="shared" ref="G59:G69" si="27">(E59-B59)</f>
        <v>6.6907430000000012</v>
      </c>
    </row>
    <row r="60" spans="1:8" ht="18" customHeight="1" x14ac:dyDescent="0.25">
      <c r="A60" s="11">
        <v>3</v>
      </c>
      <c r="B60" s="14">
        <v>23.96</v>
      </c>
      <c r="C60" s="14">
        <f t="shared" si="24"/>
        <v>26.96</v>
      </c>
      <c r="D60" s="14">
        <f t="shared" ref="D60:E60" si="28">(C60+1)+((C60+1)*0.03)</f>
        <v>28.7988</v>
      </c>
      <c r="E60" s="14">
        <f t="shared" si="28"/>
        <v>30.692764</v>
      </c>
      <c r="F60" s="18">
        <f t="shared" si="26"/>
        <v>0.28100016694490815</v>
      </c>
      <c r="G60" s="14">
        <f t="shared" si="27"/>
        <v>6.7327639999999995</v>
      </c>
    </row>
    <row r="61" spans="1:8" ht="18" customHeight="1" x14ac:dyDescent="0.25">
      <c r="A61" s="11">
        <v>4</v>
      </c>
      <c r="B61" s="14">
        <v>24.68</v>
      </c>
      <c r="C61" s="14">
        <f t="shared" si="24"/>
        <v>27.68</v>
      </c>
      <c r="D61" s="14">
        <f t="shared" ref="D61:E61" si="29">(C61+1)+((C61+1)*0.03)</f>
        <v>29.540399999999998</v>
      </c>
      <c r="E61" s="14">
        <f t="shared" si="29"/>
        <v>31.456612</v>
      </c>
      <c r="F61" s="18">
        <f t="shared" si="26"/>
        <v>0.27457909238249595</v>
      </c>
      <c r="G61" s="14">
        <f t="shared" si="27"/>
        <v>6.7766120000000001</v>
      </c>
    </row>
    <row r="62" spans="1:8" ht="18" customHeight="1" x14ac:dyDescent="0.25">
      <c r="A62" s="11">
        <v>5</v>
      </c>
      <c r="B62" s="14">
        <v>25.42</v>
      </c>
      <c r="C62" s="14">
        <f t="shared" si="24"/>
        <v>28.42</v>
      </c>
      <c r="D62" s="14">
        <f t="shared" ref="D62:E62" si="30">(C62+1)+((C62+1)*0.03)</f>
        <v>30.302600000000002</v>
      </c>
      <c r="E62" s="14">
        <f t="shared" si="30"/>
        <v>32.241678</v>
      </c>
      <c r="F62" s="18">
        <f t="shared" si="26"/>
        <v>0.26835869394177803</v>
      </c>
      <c r="G62" s="14">
        <f t="shared" si="27"/>
        <v>6.8216779999999986</v>
      </c>
    </row>
    <row r="63" spans="1:8" ht="18" customHeight="1" x14ac:dyDescent="0.25">
      <c r="A63" s="11">
        <v>6</v>
      </c>
      <c r="B63" s="14">
        <v>26.17</v>
      </c>
      <c r="C63" s="14">
        <f t="shared" si="24"/>
        <v>29.17</v>
      </c>
      <c r="D63" s="14">
        <f t="shared" ref="D63:E63" si="31">(C63+1)+((C63+1)*0.03)</f>
        <v>31.075100000000003</v>
      </c>
      <c r="E63" s="14">
        <f t="shared" si="31"/>
        <v>33.037353000000003</v>
      </c>
      <c r="F63" s="18">
        <f t="shared" si="26"/>
        <v>0.26241318303400846</v>
      </c>
      <c r="G63" s="14">
        <f t="shared" si="27"/>
        <v>6.8673530000000014</v>
      </c>
    </row>
    <row r="64" spans="1:8" ht="18" customHeight="1" x14ac:dyDescent="0.25">
      <c r="A64" s="11">
        <v>7</v>
      </c>
      <c r="B64" s="14">
        <v>26.96</v>
      </c>
      <c r="C64" s="14">
        <f t="shared" si="24"/>
        <v>29.96</v>
      </c>
      <c r="D64" s="14">
        <f t="shared" ref="D64:E64" si="32">(C64+1)+((C64+1)*0.03)</f>
        <v>31.8888</v>
      </c>
      <c r="E64" s="14">
        <f t="shared" si="32"/>
        <v>33.875464000000001</v>
      </c>
      <c r="F64" s="18">
        <f t="shared" si="26"/>
        <v>0.25650830860534124</v>
      </c>
      <c r="G64" s="14">
        <f t="shared" si="27"/>
        <v>6.9154640000000001</v>
      </c>
    </row>
    <row r="65" spans="1:8" ht="18" customHeight="1" x14ac:dyDescent="0.25">
      <c r="A65" s="11">
        <v>8</v>
      </c>
      <c r="B65" s="14">
        <v>27.77</v>
      </c>
      <c r="C65" s="14">
        <f t="shared" si="24"/>
        <v>30.77</v>
      </c>
      <c r="D65" s="14">
        <f t="shared" ref="D65:E65" si="33">(C65+1)+((C65+1)*0.03)</f>
        <v>32.723100000000002</v>
      </c>
      <c r="E65" s="14">
        <f t="shared" si="33"/>
        <v>34.734793000000003</v>
      </c>
      <c r="F65" s="18">
        <f t="shared" si="26"/>
        <v>0.25080277277637752</v>
      </c>
      <c r="G65" s="14">
        <f t="shared" si="27"/>
        <v>6.9647930000000038</v>
      </c>
    </row>
    <row r="66" spans="1:8" ht="18" customHeight="1" x14ac:dyDescent="0.25">
      <c r="A66" s="11">
        <v>9</v>
      </c>
      <c r="B66" s="32">
        <v>28.41</v>
      </c>
      <c r="C66" s="32">
        <f t="shared" si="24"/>
        <v>31.41</v>
      </c>
      <c r="D66" s="32">
        <f t="shared" ref="D66:E66" si="34">(C66+1)+((C66+1)*0.03)</f>
        <v>33.382299999999994</v>
      </c>
      <c r="E66" s="32">
        <f t="shared" si="34"/>
        <v>35.413768999999995</v>
      </c>
      <c r="F66" s="33">
        <f t="shared" si="26"/>
        <v>0.24652478000703959</v>
      </c>
      <c r="G66" s="32">
        <f t="shared" si="27"/>
        <v>7.0037689999999948</v>
      </c>
    </row>
    <row r="67" spans="1:8" ht="18" customHeight="1" x14ac:dyDescent="0.25">
      <c r="A67" s="11">
        <v>10</v>
      </c>
      <c r="B67" s="32">
        <v>29.09</v>
      </c>
      <c r="C67" s="32">
        <f t="shared" si="24"/>
        <v>32.090000000000003</v>
      </c>
      <c r="D67" s="32">
        <f t="shared" ref="D67:E67" si="35">(C67+1)+((C67+1)*0.03)</f>
        <v>34.082700000000003</v>
      </c>
      <c r="E67" s="32">
        <f t="shared" si="35"/>
        <v>36.135181000000003</v>
      </c>
      <c r="F67" s="33">
        <f t="shared" si="26"/>
        <v>0.24218566517703688</v>
      </c>
      <c r="G67" s="32">
        <f t="shared" si="27"/>
        <v>7.045181000000003</v>
      </c>
    </row>
    <row r="68" spans="1:8" ht="18" customHeight="1" x14ac:dyDescent="0.25">
      <c r="A68" s="11">
        <v>11</v>
      </c>
      <c r="B68" s="32">
        <v>29.77</v>
      </c>
      <c r="C68" s="32">
        <f t="shared" si="24"/>
        <v>32.769999999999996</v>
      </c>
      <c r="D68" s="32">
        <f t="shared" ref="D68:E68" si="36">(C68+1)+((C68+1)*0.03)</f>
        <v>34.783099999999997</v>
      </c>
      <c r="E68" s="32">
        <f t="shared" si="36"/>
        <v>36.856592999999997</v>
      </c>
      <c r="F68" s="33">
        <f t="shared" si="26"/>
        <v>0.23804477662075907</v>
      </c>
      <c r="G68" s="32">
        <f t="shared" si="27"/>
        <v>7.086592999999997</v>
      </c>
    </row>
    <row r="69" spans="1:8" ht="18" customHeight="1" x14ac:dyDescent="0.25">
      <c r="A69" s="11">
        <v>12</v>
      </c>
      <c r="B69" s="32">
        <v>30.46</v>
      </c>
      <c r="C69" s="32">
        <f t="shared" si="24"/>
        <v>33.46</v>
      </c>
      <c r="D69" s="32">
        <f t="shared" ref="D69:E69" si="37">(C69+1)+((C69+1)*0.03)</f>
        <v>35.4938</v>
      </c>
      <c r="E69" s="32">
        <f t="shared" si="37"/>
        <v>37.588614</v>
      </c>
      <c r="F69" s="33">
        <f t="shared" si="26"/>
        <v>0.2340319763624425</v>
      </c>
      <c r="G69" s="32">
        <f t="shared" si="27"/>
        <v>7.1286139999999989</v>
      </c>
    </row>
    <row r="70" spans="1:8" ht="18" customHeight="1" x14ac:dyDescent="0.25">
      <c r="A70" s="4"/>
      <c r="D70" s="21"/>
      <c r="E70" s="22"/>
      <c r="F70" s="23"/>
      <c r="G70" s="23"/>
    </row>
    <row r="71" spans="1:8" ht="18" customHeight="1" x14ac:dyDescent="0.25">
      <c r="A71" s="4"/>
      <c r="D71" s="21"/>
      <c r="E71" s="22"/>
      <c r="F71" s="23"/>
      <c r="G71" s="23"/>
    </row>
    <row r="72" spans="1:8" ht="18" customHeight="1" x14ac:dyDescent="0.25">
      <c r="A72" s="4"/>
      <c r="D72" s="21"/>
      <c r="E72" s="22"/>
      <c r="F72" s="23"/>
      <c r="G72" s="23"/>
    </row>
    <row r="73" spans="1:8" ht="18" customHeight="1" x14ac:dyDescent="0.25">
      <c r="A73" s="4"/>
      <c r="D73" s="21"/>
      <c r="E73" s="22"/>
      <c r="F73" s="23"/>
      <c r="G73" s="23"/>
    </row>
    <row r="74" spans="1:8" ht="18" customHeight="1" x14ac:dyDescent="0.25">
      <c r="A74" s="4"/>
      <c r="D74" s="21"/>
      <c r="E74" s="22"/>
      <c r="F74" s="23"/>
      <c r="G74" s="23"/>
    </row>
    <row r="75" spans="1:8" ht="18" customHeight="1" x14ac:dyDescent="0.25">
      <c r="A75" s="4"/>
      <c r="D75" s="21"/>
      <c r="E75" s="22"/>
      <c r="F75" s="23"/>
      <c r="G75" s="23"/>
    </row>
    <row r="76" spans="1:8" ht="18" customHeight="1" x14ac:dyDescent="0.25">
      <c r="A76" s="4"/>
      <c r="D76" s="21"/>
      <c r="E76" s="22"/>
      <c r="F76" s="23"/>
      <c r="G76" s="23"/>
    </row>
    <row r="77" spans="1:8" ht="18" customHeight="1" x14ac:dyDescent="0.25">
      <c r="A77" s="4" t="s">
        <v>75</v>
      </c>
      <c r="B77" s="6"/>
      <c r="C77" s="7"/>
      <c r="D77" s="7"/>
      <c r="E77" s="6"/>
      <c r="F77" s="6"/>
      <c r="G77" s="7"/>
    </row>
    <row r="78" spans="1:8" ht="18" customHeight="1" x14ac:dyDescent="0.25">
      <c r="A78" s="8"/>
      <c r="B78" s="10">
        <v>2019</v>
      </c>
      <c r="C78" s="10">
        <v>2020</v>
      </c>
      <c r="D78" s="10">
        <v>2021</v>
      </c>
      <c r="E78" s="10">
        <v>2022</v>
      </c>
      <c r="F78" s="38" t="s">
        <v>5</v>
      </c>
      <c r="G78" s="39"/>
      <c r="H78" s="16"/>
    </row>
    <row r="79" spans="1:8" ht="18" customHeight="1" x14ac:dyDescent="0.25">
      <c r="A79" s="11" t="s">
        <v>3</v>
      </c>
      <c r="B79" s="9" t="s">
        <v>4</v>
      </c>
      <c r="C79" s="12">
        <v>3</v>
      </c>
      <c r="D79" s="13" t="s">
        <v>12</v>
      </c>
      <c r="E79" s="13" t="s">
        <v>12</v>
      </c>
      <c r="F79" s="15" t="s">
        <v>6</v>
      </c>
      <c r="G79" s="15" t="s">
        <v>7</v>
      </c>
      <c r="H79" s="16"/>
    </row>
    <row r="80" spans="1:8" ht="18" customHeight="1" x14ac:dyDescent="0.25">
      <c r="A80" s="11">
        <v>1</v>
      </c>
      <c r="B80" s="14">
        <v>22.23</v>
      </c>
      <c r="C80" s="14">
        <f>B80+3</f>
        <v>25.23</v>
      </c>
      <c r="D80" s="14">
        <f>(C80+1)+((C80+1)*0.03)</f>
        <v>27.0169</v>
      </c>
      <c r="E80" s="14">
        <f>(D80+1)+((D80+1)*0.03)</f>
        <v>28.857406999999998</v>
      </c>
      <c r="F80" s="18">
        <f>(E80-B80)/B80</f>
        <v>0.29812896986054871</v>
      </c>
      <c r="G80" s="14">
        <f>(E80-B80)</f>
        <v>6.627406999999998</v>
      </c>
    </row>
    <row r="81" spans="1:8" ht="18" customHeight="1" x14ac:dyDescent="0.25">
      <c r="A81" s="11">
        <v>2</v>
      </c>
      <c r="B81" s="14">
        <v>22.89</v>
      </c>
      <c r="C81" s="14">
        <f t="shared" ref="C81:C90" si="38">B81+3</f>
        <v>25.89</v>
      </c>
      <c r="D81" s="14">
        <f t="shared" ref="D81:E81" si="39">(C81+1)+((C81+1)*0.03)</f>
        <v>27.6967</v>
      </c>
      <c r="E81" s="14">
        <f t="shared" si="39"/>
        <v>29.557600999999998</v>
      </c>
      <c r="F81" s="18">
        <f t="shared" ref="F81:F90" si="40">(E81-B81)/B81</f>
        <v>0.29128881607688939</v>
      </c>
      <c r="G81" s="14">
        <f t="shared" ref="G81:G90" si="41">(E81-B81)</f>
        <v>6.6676009999999977</v>
      </c>
    </row>
    <row r="82" spans="1:8" ht="18" customHeight="1" x14ac:dyDescent="0.25">
      <c r="A82" s="11">
        <v>3</v>
      </c>
      <c r="B82" s="14">
        <v>23.58</v>
      </c>
      <c r="C82" s="14">
        <f t="shared" si="38"/>
        <v>26.58</v>
      </c>
      <c r="D82" s="14">
        <f t="shared" ref="D82:E82" si="42">(C82+1)+((C82+1)*0.03)</f>
        <v>28.407399999999999</v>
      </c>
      <c r="E82" s="14">
        <f t="shared" si="42"/>
        <v>30.289621999999998</v>
      </c>
      <c r="F82" s="18">
        <f t="shared" si="40"/>
        <v>0.28454715860899066</v>
      </c>
      <c r="G82" s="14">
        <f t="shared" si="41"/>
        <v>6.7096219999999995</v>
      </c>
    </row>
    <row r="83" spans="1:8" ht="18" customHeight="1" x14ac:dyDescent="0.25">
      <c r="A83" s="11">
        <v>4</v>
      </c>
      <c r="B83" s="14">
        <v>24.27</v>
      </c>
      <c r="C83" s="14">
        <f t="shared" si="38"/>
        <v>27.27</v>
      </c>
      <c r="D83" s="14">
        <f t="shared" ref="D83:E83" si="43">(C83+1)+((C83+1)*0.03)</f>
        <v>29.118099999999998</v>
      </c>
      <c r="E83" s="14">
        <f t="shared" si="43"/>
        <v>31.021642999999997</v>
      </c>
      <c r="F83" s="18">
        <f t="shared" si="40"/>
        <v>0.27818883395138022</v>
      </c>
      <c r="G83" s="14">
        <f t="shared" si="41"/>
        <v>6.7516429999999978</v>
      </c>
    </row>
    <row r="84" spans="1:8" ht="18" customHeight="1" x14ac:dyDescent="0.25">
      <c r="A84" s="11">
        <v>5</v>
      </c>
      <c r="B84" s="14">
        <v>25</v>
      </c>
      <c r="C84" s="14">
        <f t="shared" si="38"/>
        <v>28</v>
      </c>
      <c r="D84" s="14">
        <f t="shared" ref="D84:E84" si="44">(C84+1)+((C84+1)*0.03)</f>
        <v>29.87</v>
      </c>
      <c r="E84" s="14">
        <f t="shared" si="44"/>
        <v>31.796100000000003</v>
      </c>
      <c r="F84" s="18">
        <f t="shared" si="40"/>
        <v>0.27184400000000009</v>
      </c>
      <c r="G84" s="14">
        <f t="shared" si="41"/>
        <v>6.7961000000000027</v>
      </c>
    </row>
    <row r="85" spans="1:8" ht="18" customHeight="1" x14ac:dyDescent="0.25">
      <c r="A85" s="11">
        <v>6</v>
      </c>
      <c r="B85" s="14">
        <v>25.74</v>
      </c>
      <c r="C85" s="14">
        <f t="shared" si="38"/>
        <v>28.74</v>
      </c>
      <c r="D85" s="14">
        <f t="shared" ref="D85:E85" si="45">(C85+1)+((C85+1)*0.03)</f>
        <v>30.632199999999997</v>
      </c>
      <c r="E85" s="14">
        <f t="shared" si="45"/>
        <v>32.581165999999996</v>
      </c>
      <c r="F85" s="18">
        <f t="shared" si="40"/>
        <v>0.26577956487956478</v>
      </c>
      <c r="G85" s="14">
        <f t="shared" si="41"/>
        <v>6.8411659999999976</v>
      </c>
    </row>
    <row r="86" spans="1:8" ht="18" customHeight="1" x14ac:dyDescent="0.25">
      <c r="A86" s="11">
        <v>7</v>
      </c>
      <c r="B86" s="14">
        <v>26.52</v>
      </c>
      <c r="C86" s="14">
        <f t="shared" si="38"/>
        <v>29.52</v>
      </c>
      <c r="D86" s="14">
        <f t="shared" ref="D86:E86" si="46">(C86+1)+((C86+1)*0.03)</f>
        <v>31.435600000000001</v>
      </c>
      <c r="E86" s="14">
        <f t="shared" si="46"/>
        <v>33.408667999999999</v>
      </c>
      <c r="F86" s="18">
        <f t="shared" si="40"/>
        <v>0.25975369532428355</v>
      </c>
      <c r="G86" s="14">
        <f t="shared" si="41"/>
        <v>6.8886679999999991</v>
      </c>
    </row>
    <row r="87" spans="1:8" ht="18" customHeight="1" x14ac:dyDescent="0.25">
      <c r="A87" s="11">
        <v>8</v>
      </c>
      <c r="B87" s="14">
        <v>27.13</v>
      </c>
      <c r="C87" s="14">
        <f t="shared" si="38"/>
        <v>30.13</v>
      </c>
      <c r="D87" s="14">
        <f t="shared" ref="D87:E87" si="47">(C87+1)+((C87+1)*0.03)</f>
        <v>32.063899999999997</v>
      </c>
      <c r="E87" s="14">
        <f t="shared" si="47"/>
        <v>34.055816999999998</v>
      </c>
      <c r="F87" s="18">
        <f t="shared" si="40"/>
        <v>0.25528260228529298</v>
      </c>
      <c r="G87" s="14">
        <f t="shared" si="41"/>
        <v>6.9258169999999986</v>
      </c>
    </row>
    <row r="88" spans="1:8" ht="18" customHeight="1" x14ac:dyDescent="0.25">
      <c r="A88" s="11">
        <v>9</v>
      </c>
      <c r="B88" s="32">
        <v>27.76</v>
      </c>
      <c r="C88" s="32">
        <f t="shared" si="38"/>
        <v>30.76</v>
      </c>
      <c r="D88" s="32">
        <f t="shared" ref="D88:E88" si="48">(C88+1)+((C88+1)*0.03)</f>
        <v>32.712800000000001</v>
      </c>
      <c r="E88" s="32">
        <f t="shared" si="48"/>
        <v>34.724184000000001</v>
      </c>
      <c r="F88" s="33">
        <f t="shared" si="40"/>
        <v>0.25087118155619592</v>
      </c>
      <c r="G88" s="32">
        <f t="shared" si="41"/>
        <v>6.9641839999999995</v>
      </c>
    </row>
    <row r="89" spans="1:8" ht="18" customHeight="1" x14ac:dyDescent="0.25">
      <c r="A89" s="11">
        <v>10</v>
      </c>
      <c r="B89" s="32">
        <v>28.38</v>
      </c>
      <c r="C89" s="32">
        <f t="shared" si="38"/>
        <v>31.38</v>
      </c>
      <c r="D89" s="32">
        <f t="shared" ref="D89:E89" si="49">(C89+1)+((C89+1)*0.03)</f>
        <v>33.351399999999998</v>
      </c>
      <c r="E89" s="32">
        <f t="shared" si="49"/>
        <v>35.381941999999995</v>
      </c>
      <c r="F89" s="33">
        <f t="shared" si="40"/>
        <v>0.2467210007047215</v>
      </c>
      <c r="G89" s="32">
        <f t="shared" si="41"/>
        <v>7.0019419999999961</v>
      </c>
    </row>
    <row r="90" spans="1:8" ht="18" customHeight="1" x14ac:dyDescent="0.25">
      <c r="A90" s="11">
        <v>11</v>
      </c>
      <c r="B90" s="32">
        <v>29.05</v>
      </c>
      <c r="C90" s="32">
        <f t="shared" si="38"/>
        <v>32.049999999999997</v>
      </c>
      <c r="D90" s="32">
        <f t="shared" ref="D90:E90" si="50">(C90+1)+((C90+1)*0.03)</f>
        <v>34.041499999999999</v>
      </c>
      <c r="E90" s="32">
        <f t="shared" si="50"/>
        <v>36.092745000000001</v>
      </c>
      <c r="F90" s="33">
        <f t="shared" si="40"/>
        <v>0.24243528399311531</v>
      </c>
      <c r="G90" s="32">
        <f t="shared" si="41"/>
        <v>7.042745</v>
      </c>
    </row>
    <row r="91" spans="1:8" ht="18" customHeight="1" x14ac:dyDescent="0.25">
      <c r="A91" s="4"/>
      <c r="D91" s="21"/>
      <c r="E91" s="22"/>
      <c r="F91" s="23"/>
      <c r="G91" s="23"/>
    </row>
    <row r="92" spans="1:8" ht="18" customHeight="1" x14ac:dyDescent="0.25">
      <c r="A92" s="4" t="s">
        <v>76</v>
      </c>
      <c r="B92" s="6"/>
      <c r="C92" s="7"/>
      <c r="D92" s="7"/>
      <c r="E92" s="6"/>
      <c r="F92" s="6"/>
      <c r="G92" s="7"/>
    </row>
    <row r="93" spans="1:8" ht="18" customHeight="1" x14ac:dyDescent="0.25">
      <c r="A93" s="8"/>
      <c r="B93" s="10">
        <v>2019</v>
      </c>
      <c r="C93" s="10">
        <v>2020</v>
      </c>
      <c r="D93" s="10">
        <v>2021</v>
      </c>
      <c r="E93" s="10">
        <v>2022</v>
      </c>
      <c r="F93" s="38" t="s">
        <v>5</v>
      </c>
      <c r="G93" s="39"/>
      <c r="H93" s="16"/>
    </row>
    <row r="94" spans="1:8" ht="18" customHeight="1" x14ac:dyDescent="0.25">
      <c r="A94" s="11" t="s">
        <v>3</v>
      </c>
      <c r="B94" s="9" t="s">
        <v>4</v>
      </c>
      <c r="C94" s="12">
        <v>3</v>
      </c>
      <c r="D94" s="13" t="s">
        <v>12</v>
      </c>
      <c r="E94" s="13" t="s">
        <v>12</v>
      </c>
      <c r="F94" s="15" t="s">
        <v>6</v>
      </c>
      <c r="G94" s="15" t="s">
        <v>7</v>
      </c>
      <c r="H94" s="16"/>
    </row>
    <row r="95" spans="1:8" ht="18" customHeight="1" x14ac:dyDescent="0.25">
      <c r="A95" s="11">
        <v>1</v>
      </c>
      <c r="B95" s="14">
        <v>21.9</v>
      </c>
      <c r="C95" s="14">
        <f>B95+3</f>
        <v>24.9</v>
      </c>
      <c r="D95" s="14">
        <f>(C95+1)+((C95+1)*0.03)</f>
        <v>26.677</v>
      </c>
      <c r="E95" s="14">
        <f>(D95+1)+((D95+1)*0.03)</f>
        <v>28.50731</v>
      </c>
      <c r="F95" s="18">
        <f>(E95-B95)/B95</f>
        <v>0.30170365296803664</v>
      </c>
      <c r="G95" s="14">
        <f>(E95-B95)</f>
        <v>6.6073100000000018</v>
      </c>
    </row>
    <row r="96" spans="1:8" ht="18" customHeight="1" x14ac:dyDescent="0.25">
      <c r="A96" s="11">
        <v>2</v>
      </c>
      <c r="B96" s="14">
        <v>22.55</v>
      </c>
      <c r="C96" s="14">
        <f t="shared" ref="C96:C104" si="51">B96+3</f>
        <v>25.55</v>
      </c>
      <c r="D96" s="14">
        <f t="shared" ref="D96:E96" si="52">(C96+1)+((C96+1)*0.03)</f>
        <v>27.346499999999999</v>
      </c>
      <c r="E96" s="14">
        <f t="shared" si="52"/>
        <v>29.196894999999998</v>
      </c>
      <c r="F96" s="18">
        <f t="shared" ref="F96:F104" si="53">(E96-B96)/B96</f>
        <v>0.29476252771618611</v>
      </c>
      <c r="G96" s="14">
        <f t="shared" ref="G96:G104" si="54">(E96-B96)</f>
        <v>6.6468949999999971</v>
      </c>
    </row>
    <row r="97" spans="1:7" ht="18" customHeight="1" x14ac:dyDescent="0.25">
      <c r="A97" s="11">
        <v>3</v>
      </c>
      <c r="B97" s="14">
        <v>23.22</v>
      </c>
      <c r="C97" s="14">
        <f t="shared" si="51"/>
        <v>26.22</v>
      </c>
      <c r="D97" s="14">
        <f t="shared" ref="D97:E97" si="55">(C97+1)+((C97+1)*0.03)</f>
        <v>28.0366</v>
      </c>
      <c r="E97" s="14">
        <f t="shared" si="55"/>
        <v>29.907698</v>
      </c>
      <c r="F97" s="18">
        <f t="shared" si="53"/>
        <v>0.28801455641688206</v>
      </c>
      <c r="G97" s="14">
        <f t="shared" si="54"/>
        <v>6.687698000000001</v>
      </c>
    </row>
    <row r="98" spans="1:7" ht="18" customHeight="1" x14ac:dyDescent="0.25">
      <c r="A98" s="11">
        <v>4</v>
      </c>
      <c r="B98" s="14">
        <v>23.91</v>
      </c>
      <c r="C98" s="14">
        <f t="shared" si="51"/>
        <v>26.91</v>
      </c>
      <c r="D98" s="14">
        <f t="shared" ref="D98:E98" si="56">(C98+1)+((C98+1)*0.03)</f>
        <v>28.747299999999999</v>
      </c>
      <c r="E98" s="14">
        <f t="shared" si="56"/>
        <v>30.639718999999999</v>
      </c>
      <c r="F98" s="18">
        <f t="shared" si="53"/>
        <v>0.28146043496445</v>
      </c>
      <c r="G98" s="14">
        <f t="shared" si="54"/>
        <v>6.7297189999999993</v>
      </c>
    </row>
    <row r="99" spans="1:7" ht="18" customHeight="1" x14ac:dyDescent="0.25">
      <c r="A99" s="11">
        <v>5</v>
      </c>
      <c r="B99" s="14">
        <v>24.61</v>
      </c>
      <c r="C99" s="14">
        <f t="shared" si="51"/>
        <v>27.61</v>
      </c>
      <c r="D99" s="14">
        <f t="shared" ref="D99:E99" si="57">(C99+1)+((C99+1)*0.03)</f>
        <v>29.468299999999999</v>
      </c>
      <c r="E99" s="14">
        <f t="shared" si="57"/>
        <v>31.382348999999998</v>
      </c>
      <c r="F99" s="18">
        <f t="shared" si="53"/>
        <v>0.27518687525396174</v>
      </c>
      <c r="G99" s="14">
        <f t="shared" si="54"/>
        <v>6.7723489999999984</v>
      </c>
    </row>
    <row r="100" spans="1:7" ht="18" customHeight="1" x14ac:dyDescent="0.25">
      <c r="A100" s="11">
        <v>6</v>
      </c>
      <c r="B100" s="14">
        <v>25.36</v>
      </c>
      <c r="C100" s="14">
        <f t="shared" si="51"/>
        <v>28.36</v>
      </c>
      <c r="D100" s="14">
        <f t="shared" ref="D100:E100" si="58">(C100+1)+((C100+1)*0.03)</f>
        <v>30.2408</v>
      </c>
      <c r="E100" s="14">
        <f t="shared" si="58"/>
        <v>32.178024000000001</v>
      </c>
      <c r="F100" s="18">
        <f t="shared" si="53"/>
        <v>0.26884952681388019</v>
      </c>
      <c r="G100" s="14">
        <f t="shared" si="54"/>
        <v>6.8180240000000012</v>
      </c>
    </row>
    <row r="101" spans="1:7" ht="18" customHeight="1" x14ac:dyDescent="0.25">
      <c r="A101" s="11">
        <v>7</v>
      </c>
      <c r="B101" s="14">
        <v>25.92</v>
      </c>
      <c r="C101" s="14">
        <f t="shared" si="51"/>
        <v>28.92</v>
      </c>
      <c r="D101" s="14">
        <f t="shared" ref="D101:E101" si="59">(C101+1)+((C101+1)*0.03)</f>
        <v>30.817600000000002</v>
      </c>
      <c r="E101" s="14">
        <f t="shared" si="59"/>
        <v>32.772128000000002</v>
      </c>
      <c r="F101" s="18">
        <f t="shared" si="53"/>
        <v>0.26435679012345681</v>
      </c>
      <c r="G101" s="14">
        <f t="shared" si="54"/>
        <v>6.8521280000000004</v>
      </c>
    </row>
    <row r="102" spans="1:7" ht="18" customHeight="1" x14ac:dyDescent="0.25">
      <c r="A102" s="11">
        <v>8</v>
      </c>
      <c r="B102" s="14">
        <v>26.51</v>
      </c>
      <c r="C102" s="14">
        <f t="shared" si="51"/>
        <v>29.51</v>
      </c>
      <c r="D102" s="14">
        <f t="shared" ref="D102:E102" si="60">(C102+1)+((C102+1)*0.03)</f>
        <v>31.4253</v>
      </c>
      <c r="E102" s="14">
        <f t="shared" si="60"/>
        <v>33.398059000000003</v>
      </c>
      <c r="F102" s="18">
        <f t="shared" si="53"/>
        <v>0.25982870614862325</v>
      </c>
      <c r="G102" s="14">
        <f t="shared" si="54"/>
        <v>6.8880590000000019</v>
      </c>
    </row>
    <row r="103" spans="1:7" ht="18" customHeight="1" x14ac:dyDescent="0.25">
      <c r="A103" s="11">
        <v>9</v>
      </c>
      <c r="B103" s="32">
        <v>27.1</v>
      </c>
      <c r="C103" s="32">
        <f t="shared" si="51"/>
        <v>30.1</v>
      </c>
      <c r="D103" s="32">
        <f t="shared" ref="D103:E103" si="61">(C103+1)+((C103+1)*0.03)</f>
        <v>32.033000000000001</v>
      </c>
      <c r="E103" s="32">
        <f t="shared" si="61"/>
        <v>34.023989999999998</v>
      </c>
      <c r="F103" s="33">
        <f t="shared" si="53"/>
        <v>0.2554977859778596</v>
      </c>
      <c r="G103" s="32">
        <f t="shared" si="54"/>
        <v>6.9239899999999963</v>
      </c>
    </row>
    <row r="104" spans="1:7" ht="18" customHeight="1" x14ac:dyDescent="0.25">
      <c r="A104" s="11">
        <v>10</v>
      </c>
      <c r="B104" s="32">
        <v>27.7</v>
      </c>
      <c r="C104" s="32">
        <f t="shared" si="51"/>
        <v>30.7</v>
      </c>
      <c r="D104" s="32">
        <f t="shared" ref="D104:E104" si="62">(C104+1)+((C104+1)*0.03)</f>
        <v>32.650999999999996</v>
      </c>
      <c r="E104" s="32">
        <f t="shared" si="62"/>
        <v>34.660529999999994</v>
      </c>
      <c r="F104" s="33">
        <f t="shared" si="53"/>
        <v>0.25128267148014422</v>
      </c>
      <c r="G104" s="32">
        <f t="shared" si="54"/>
        <v>6.960529999999995</v>
      </c>
    </row>
    <row r="105" spans="1:7" ht="18" customHeight="1" x14ac:dyDescent="0.25">
      <c r="A105" s="4"/>
      <c r="D105" s="21"/>
      <c r="E105" s="22"/>
      <c r="F105" s="23"/>
      <c r="G105" s="23"/>
    </row>
    <row r="106" spans="1:7" ht="18" customHeight="1" x14ac:dyDescent="0.25">
      <c r="A106" s="4"/>
      <c r="D106" s="21"/>
      <c r="E106" s="22"/>
      <c r="F106" s="23"/>
      <c r="G106" s="23"/>
    </row>
    <row r="107" spans="1:7" ht="18" customHeight="1" x14ac:dyDescent="0.25">
      <c r="A107" s="4"/>
      <c r="D107" s="21"/>
      <c r="E107" s="22"/>
      <c r="F107" s="23"/>
      <c r="G107" s="23"/>
    </row>
    <row r="108" spans="1:7" ht="18" customHeight="1" x14ac:dyDescent="0.25">
      <c r="A108" s="4"/>
      <c r="D108" s="21"/>
      <c r="E108" s="22"/>
      <c r="F108" s="23"/>
      <c r="G108" s="23"/>
    </row>
    <row r="109" spans="1:7" ht="18" customHeight="1" x14ac:dyDescent="0.25">
      <c r="A109" s="4"/>
      <c r="D109" s="21"/>
      <c r="E109" s="22"/>
      <c r="F109" s="23"/>
      <c r="G109" s="23"/>
    </row>
    <row r="110" spans="1:7" ht="18" customHeight="1" x14ac:dyDescent="0.25">
      <c r="A110" s="4"/>
      <c r="D110" s="21"/>
      <c r="E110" s="22"/>
      <c r="F110" s="23"/>
      <c r="G110" s="23"/>
    </row>
    <row r="111" spans="1:7" ht="18" customHeight="1" x14ac:dyDescent="0.25">
      <c r="A111" s="4"/>
      <c r="D111" s="21"/>
      <c r="E111" s="22"/>
      <c r="F111" s="23"/>
      <c r="G111" s="23"/>
    </row>
    <row r="112" spans="1:7" ht="18" customHeight="1" x14ac:dyDescent="0.25">
      <c r="A112" s="4"/>
      <c r="D112" s="21"/>
      <c r="E112" s="22"/>
      <c r="F112" s="23"/>
      <c r="G112" s="23"/>
    </row>
    <row r="113" spans="1:8" ht="18" customHeight="1" x14ac:dyDescent="0.25">
      <c r="A113" s="4"/>
      <c r="D113" s="21"/>
      <c r="E113" s="22"/>
      <c r="F113" s="23"/>
      <c r="G113" s="23"/>
    </row>
    <row r="114" spans="1:8" ht="18" customHeight="1" x14ac:dyDescent="0.25">
      <c r="A114" s="4"/>
      <c r="D114" s="21"/>
      <c r="E114" s="22"/>
      <c r="F114" s="23"/>
      <c r="G114" s="23"/>
    </row>
    <row r="115" spans="1:8" ht="18" customHeight="1" x14ac:dyDescent="0.25">
      <c r="A115" s="4" t="s">
        <v>77</v>
      </c>
      <c r="B115" s="6"/>
      <c r="C115" s="7"/>
      <c r="D115" s="7"/>
      <c r="E115" s="6"/>
      <c r="F115" s="6"/>
      <c r="G115" s="7"/>
    </row>
    <row r="116" spans="1:8" ht="18" customHeight="1" x14ac:dyDescent="0.25">
      <c r="A116" s="8"/>
      <c r="B116" s="10">
        <v>2019</v>
      </c>
      <c r="C116" s="10">
        <v>2020</v>
      </c>
      <c r="D116" s="10">
        <v>2021</v>
      </c>
      <c r="E116" s="10">
        <v>2022</v>
      </c>
      <c r="F116" s="38" t="s">
        <v>5</v>
      </c>
      <c r="G116" s="39"/>
      <c r="H116" s="16"/>
    </row>
    <row r="117" spans="1:8" ht="18" customHeight="1" x14ac:dyDescent="0.25">
      <c r="A117" s="11" t="s">
        <v>3</v>
      </c>
      <c r="B117" s="9" t="s">
        <v>4</v>
      </c>
      <c r="C117" s="12">
        <v>3</v>
      </c>
      <c r="D117" s="13" t="s">
        <v>12</v>
      </c>
      <c r="E117" s="13" t="s">
        <v>12</v>
      </c>
      <c r="F117" s="15" t="s">
        <v>6</v>
      </c>
      <c r="G117" s="15" t="s">
        <v>7</v>
      </c>
      <c r="H117" s="16"/>
    </row>
    <row r="118" spans="1:8" ht="18" customHeight="1" x14ac:dyDescent="0.25">
      <c r="A118" s="11">
        <v>1</v>
      </c>
      <c r="B118" s="14">
        <v>21.9</v>
      </c>
      <c r="C118" s="14">
        <f>B118+3</f>
        <v>24.9</v>
      </c>
      <c r="D118" s="14">
        <f>(C118+1)+((C118+1)*0.03)</f>
        <v>26.677</v>
      </c>
      <c r="E118" s="14">
        <f>(D118+1)+((D118+1)*0.03)</f>
        <v>28.50731</v>
      </c>
      <c r="F118" s="18">
        <f>(E118-B118)/B118</f>
        <v>0.30170365296803664</v>
      </c>
      <c r="G118" s="14">
        <f>(E118-B118)</f>
        <v>6.6073100000000018</v>
      </c>
    </row>
    <row r="119" spans="1:8" ht="18" customHeight="1" x14ac:dyDescent="0.25">
      <c r="A119" s="11">
        <v>2</v>
      </c>
      <c r="B119" s="14">
        <v>22.55</v>
      </c>
      <c r="C119" s="14">
        <f t="shared" ref="C119:C127" si="63">B119+3</f>
        <v>25.55</v>
      </c>
      <c r="D119" s="14">
        <f t="shared" ref="D119:E119" si="64">(C119+1)+((C119+1)*0.03)</f>
        <v>27.346499999999999</v>
      </c>
      <c r="E119" s="14">
        <f t="shared" si="64"/>
        <v>29.196894999999998</v>
      </c>
      <c r="F119" s="18">
        <f t="shared" ref="F119:F127" si="65">(E119-B119)/B119</f>
        <v>0.29476252771618611</v>
      </c>
      <c r="G119" s="14">
        <f t="shared" ref="G119:G127" si="66">(E119-B119)</f>
        <v>6.6468949999999971</v>
      </c>
    </row>
    <row r="120" spans="1:8" ht="18" customHeight="1" x14ac:dyDescent="0.25">
      <c r="A120" s="11">
        <v>3</v>
      </c>
      <c r="B120" s="14">
        <v>23.22</v>
      </c>
      <c r="C120" s="14">
        <f t="shared" si="63"/>
        <v>26.22</v>
      </c>
      <c r="D120" s="14">
        <f t="shared" ref="D120:E120" si="67">(C120+1)+((C120+1)*0.03)</f>
        <v>28.0366</v>
      </c>
      <c r="E120" s="14">
        <f t="shared" si="67"/>
        <v>29.907698</v>
      </c>
      <c r="F120" s="18">
        <f t="shared" si="65"/>
        <v>0.28801455641688206</v>
      </c>
      <c r="G120" s="14">
        <f t="shared" si="66"/>
        <v>6.687698000000001</v>
      </c>
    </row>
    <row r="121" spans="1:8" ht="18" customHeight="1" x14ac:dyDescent="0.25">
      <c r="A121" s="11">
        <v>4</v>
      </c>
      <c r="B121" s="14">
        <v>23.91</v>
      </c>
      <c r="C121" s="14">
        <f t="shared" si="63"/>
        <v>26.91</v>
      </c>
      <c r="D121" s="14">
        <f t="shared" ref="D121:E121" si="68">(C121+1)+((C121+1)*0.03)</f>
        <v>28.747299999999999</v>
      </c>
      <c r="E121" s="14">
        <f t="shared" si="68"/>
        <v>30.639718999999999</v>
      </c>
      <c r="F121" s="18">
        <f t="shared" si="65"/>
        <v>0.28146043496445</v>
      </c>
      <c r="G121" s="14">
        <f t="shared" si="66"/>
        <v>6.7297189999999993</v>
      </c>
    </row>
    <row r="122" spans="1:8" ht="18" customHeight="1" x14ac:dyDescent="0.25">
      <c r="A122" s="11">
        <v>5</v>
      </c>
      <c r="B122" s="14">
        <v>24.61</v>
      </c>
      <c r="C122" s="14">
        <f t="shared" si="63"/>
        <v>27.61</v>
      </c>
      <c r="D122" s="14">
        <f t="shared" ref="D122:E122" si="69">(C122+1)+((C122+1)*0.03)</f>
        <v>29.468299999999999</v>
      </c>
      <c r="E122" s="14">
        <f t="shared" si="69"/>
        <v>31.382348999999998</v>
      </c>
      <c r="F122" s="18">
        <f t="shared" si="65"/>
        <v>0.27518687525396174</v>
      </c>
      <c r="G122" s="14">
        <f t="shared" si="66"/>
        <v>6.7723489999999984</v>
      </c>
    </row>
    <row r="123" spans="1:8" ht="18" customHeight="1" x14ac:dyDescent="0.25">
      <c r="A123" s="11">
        <v>6</v>
      </c>
      <c r="B123" s="14">
        <v>25.36</v>
      </c>
      <c r="C123" s="14">
        <f t="shared" si="63"/>
        <v>28.36</v>
      </c>
      <c r="D123" s="14">
        <f t="shared" ref="D123:E123" si="70">(C123+1)+((C123+1)*0.03)</f>
        <v>30.2408</v>
      </c>
      <c r="E123" s="14">
        <f t="shared" si="70"/>
        <v>32.178024000000001</v>
      </c>
      <c r="F123" s="18">
        <f t="shared" si="65"/>
        <v>0.26884952681388019</v>
      </c>
      <c r="G123" s="14">
        <f t="shared" si="66"/>
        <v>6.8180240000000012</v>
      </c>
    </row>
    <row r="124" spans="1:8" ht="18" customHeight="1" x14ac:dyDescent="0.25">
      <c r="A124" s="11">
        <v>7</v>
      </c>
      <c r="B124" s="14">
        <v>25.92</v>
      </c>
      <c r="C124" s="14">
        <f t="shared" si="63"/>
        <v>28.92</v>
      </c>
      <c r="D124" s="14">
        <f t="shared" ref="D124:E124" si="71">(C124+1)+((C124+1)*0.03)</f>
        <v>30.817600000000002</v>
      </c>
      <c r="E124" s="14">
        <f t="shared" si="71"/>
        <v>32.772128000000002</v>
      </c>
      <c r="F124" s="18">
        <f t="shared" si="65"/>
        <v>0.26435679012345681</v>
      </c>
      <c r="G124" s="14">
        <f t="shared" si="66"/>
        <v>6.8521280000000004</v>
      </c>
    </row>
    <row r="125" spans="1:8" ht="18" customHeight="1" x14ac:dyDescent="0.25">
      <c r="A125" s="11">
        <v>8</v>
      </c>
      <c r="B125" s="14">
        <v>26.51</v>
      </c>
      <c r="C125" s="14">
        <f t="shared" si="63"/>
        <v>29.51</v>
      </c>
      <c r="D125" s="14">
        <f t="shared" ref="D125:E125" si="72">(C125+1)+((C125+1)*0.03)</f>
        <v>31.4253</v>
      </c>
      <c r="E125" s="14">
        <f t="shared" si="72"/>
        <v>33.398059000000003</v>
      </c>
      <c r="F125" s="18">
        <f t="shared" si="65"/>
        <v>0.25982870614862325</v>
      </c>
      <c r="G125" s="14">
        <f t="shared" si="66"/>
        <v>6.8880590000000019</v>
      </c>
    </row>
    <row r="126" spans="1:8" ht="18" customHeight="1" x14ac:dyDescent="0.25">
      <c r="A126" s="11">
        <v>9</v>
      </c>
      <c r="B126" s="32">
        <v>27.1</v>
      </c>
      <c r="C126" s="32">
        <f t="shared" si="63"/>
        <v>30.1</v>
      </c>
      <c r="D126" s="32">
        <f t="shared" ref="D126:E126" si="73">(C126+1)+((C126+1)*0.03)</f>
        <v>32.033000000000001</v>
      </c>
      <c r="E126" s="32">
        <f t="shared" si="73"/>
        <v>34.023989999999998</v>
      </c>
      <c r="F126" s="33">
        <f t="shared" si="65"/>
        <v>0.2554977859778596</v>
      </c>
      <c r="G126" s="32">
        <f t="shared" si="66"/>
        <v>6.9239899999999963</v>
      </c>
    </row>
    <row r="127" spans="1:8" ht="18" customHeight="1" x14ac:dyDescent="0.25">
      <c r="A127" s="11">
        <v>10</v>
      </c>
      <c r="B127" s="32">
        <v>27.7</v>
      </c>
      <c r="C127" s="32">
        <f t="shared" si="63"/>
        <v>30.7</v>
      </c>
      <c r="D127" s="32">
        <f t="shared" ref="D127:E127" si="74">(C127+1)+((C127+1)*0.03)</f>
        <v>32.650999999999996</v>
      </c>
      <c r="E127" s="32">
        <f t="shared" si="74"/>
        <v>34.660529999999994</v>
      </c>
      <c r="F127" s="33">
        <f t="shared" si="65"/>
        <v>0.25128267148014422</v>
      </c>
      <c r="G127" s="32">
        <f t="shared" si="66"/>
        <v>6.960529999999995</v>
      </c>
    </row>
    <row r="128" spans="1:8" ht="18" customHeight="1" x14ac:dyDescent="0.25">
      <c r="A128" s="4"/>
      <c r="D128" s="21"/>
      <c r="E128" s="22"/>
      <c r="F128" s="23"/>
      <c r="G128" s="23"/>
    </row>
    <row r="129" spans="1:8" ht="18" customHeight="1" x14ac:dyDescent="0.25">
      <c r="A129" s="4" t="s">
        <v>78</v>
      </c>
      <c r="B129" s="6"/>
      <c r="C129" s="7"/>
      <c r="D129" s="7"/>
      <c r="E129" s="6"/>
      <c r="F129" s="6"/>
      <c r="G129" s="7"/>
    </row>
    <row r="130" spans="1:8" ht="18" customHeight="1" x14ac:dyDescent="0.25">
      <c r="A130" s="8"/>
      <c r="B130" s="10">
        <v>2019</v>
      </c>
      <c r="C130" s="10">
        <v>2020</v>
      </c>
      <c r="D130" s="10">
        <v>2021</v>
      </c>
      <c r="E130" s="10">
        <v>2022</v>
      </c>
      <c r="F130" s="38" t="s">
        <v>5</v>
      </c>
      <c r="G130" s="39"/>
      <c r="H130" s="16"/>
    </row>
    <row r="131" spans="1:8" ht="18" customHeight="1" x14ac:dyDescent="0.25">
      <c r="A131" s="11" t="s">
        <v>3</v>
      </c>
      <c r="B131" s="9" t="s">
        <v>4</v>
      </c>
      <c r="C131" s="12">
        <v>3</v>
      </c>
      <c r="D131" s="13" t="s">
        <v>12</v>
      </c>
      <c r="E131" s="13" t="s">
        <v>12</v>
      </c>
      <c r="F131" s="15" t="s">
        <v>6</v>
      </c>
      <c r="G131" s="15" t="s">
        <v>7</v>
      </c>
      <c r="H131" s="16"/>
    </row>
    <row r="132" spans="1:8" ht="18" customHeight="1" x14ac:dyDescent="0.25">
      <c r="A132" s="11">
        <v>1</v>
      </c>
      <c r="B132" s="14">
        <v>22.74</v>
      </c>
      <c r="C132" s="14">
        <f>B132+3</f>
        <v>25.74</v>
      </c>
      <c r="D132" s="14">
        <f>(C132+1)+((C132+1)*0.03)</f>
        <v>27.542199999999998</v>
      </c>
      <c r="E132" s="14">
        <f>(D132+1)+((D132+1)*0.03)</f>
        <v>29.398465999999999</v>
      </c>
      <c r="F132" s="18">
        <f>(E132-B132)/B132</f>
        <v>0.29280853122251543</v>
      </c>
      <c r="G132" s="14">
        <f>(E132-B132)</f>
        <v>6.6584660000000007</v>
      </c>
    </row>
    <row r="133" spans="1:8" ht="18" customHeight="1" x14ac:dyDescent="0.25">
      <c r="A133" s="11">
        <v>2</v>
      </c>
      <c r="B133" s="14">
        <v>23.51</v>
      </c>
      <c r="C133" s="14">
        <f t="shared" ref="C133:C143" si="75">B133+3</f>
        <v>26.51</v>
      </c>
      <c r="D133" s="14">
        <f t="shared" ref="D133:E133" si="76">(C133+1)+((C133+1)*0.03)</f>
        <v>28.3353</v>
      </c>
      <c r="E133" s="14">
        <f t="shared" si="76"/>
        <v>30.215358999999999</v>
      </c>
      <c r="F133" s="18">
        <f t="shared" ref="F133:F143" si="77">(E133-B133)/B133</f>
        <v>0.28521305827307519</v>
      </c>
      <c r="G133" s="14">
        <f t="shared" ref="G133:G143" si="78">(E133-B133)</f>
        <v>6.7053589999999978</v>
      </c>
    </row>
    <row r="134" spans="1:8" ht="18" customHeight="1" x14ac:dyDescent="0.25">
      <c r="A134" s="11">
        <v>3</v>
      </c>
      <c r="B134" s="14">
        <v>24.31</v>
      </c>
      <c r="C134" s="14">
        <f t="shared" si="75"/>
        <v>27.31</v>
      </c>
      <c r="D134" s="14">
        <f t="shared" ref="D134:E134" si="79">(C134+1)+((C134+1)*0.03)</f>
        <v>29.159299999999998</v>
      </c>
      <c r="E134" s="14">
        <f t="shared" si="79"/>
        <v>31.064079</v>
      </c>
      <c r="F134" s="18">
        <f t="shared" si="77"/>
        <v>0.27783130399012756</v>
      </c>
      <c r="G134" s="14">
        <f t="shared" si="78"/>
        <v>6.7540790000000008</v>
      </c>
    </row>
    <row r="135" spans="1:8" ht="18" customHeight="1" x14ac:dyDescent="0.25">
      <c r="A135" s="11">
        <v>4</v>
      </c>
      <c r="B135" s="14">
        <v>25.12</v>
      </c>
      <c r="C135" s="14">
        <f t="shared" si="75"/>
        <v>28.12</v>
      </c>
      <c r="D135" s="14">
        <f t="shared" ref="D135:E135" si="80">(C135+1)+((C135+1)*0.03)</f>
        <v>29.993600000000001</v>
      </c>
      <c r="E135" s="14">
        <f t="shared" si="80"/>
        <v>31.923408000000002</v>
      </c>
      <c r="F135" s="18">
        <f t="shared" si="77"/>
        <v>0.27083630573248413</v>
      </c>
      <c r="G135" s="14">
        <f t="shared" si="78"/>
        <v>6.803408000000001</v>
      </c>
    </row>
    <row r="136" spans="1:8" ht="18" customHeight="1" x14ac:dyDescent="0.25">
      <c r="A136" s="11">
        <v>5</v>
      </c>
      <c r="B136" s="14">
        <v>25.98</v>
      </c>
      <c r="C136" s="14">
        <f t="shared" si="75"/>
        <v>28.98</v>
      </c>
      <c r="D136" s="14">
        <f t="shared" ref="D136:E136" si="81">(C136+1)+((C136+1)*0.03)</f>
        <v>30.8794</v>
      </c>
      <c r="E136" s="14">
        <f t="shared" si="81"/>
        <v>32.835782000000002</v>
      </c>
      <c r="F136" s="18">
        <f t="shared" si="77"/>
        <v>0.26388691301000777</v>
      </c>
      <c r="G136" s="14">
        <f t="shared" si="78"/>
        <v>6.8557820000000014</v>
      </c>
    </row>
    <row r="137" spans="1:8" ht="18" customHeight="1" x14ac:dyDescent="0.25">
      <c r="A137" s="11">
        <v>6</v>
      </c>
      <c r="B137" s="14">
        <v>26.84</v>
      </c>
      <c r="C137" s="14">
        <f t="shared" si="75"/>
        <v>29.84</v>
      </c>
      <c r="D137" s="14">
        <f t="shared" ref="D137:E137" si="82">(C137+1)+((C137+1)*0.03)</f>
        <v>31.7652</v>
      </c>
      <c r="E137" s="14">
        <f t="shared" si="82"/>
        <v>33.748156000000002</v>
      </c>
      <c r="F137" s="18">
        <f t="shared" si="77"/>
        <v>0.25738286140089428</v>
      </c>
      <c r="G137" s="14">
        <f t="shared" si="78"/>
        <v>6.9081560000000017</v>
      </c>
    </row>
    <row r="138" spans="1:8" ht="18" customHeight="1" x14ac:dyDescent="0.25">
      <c r="A138" s="11">
        <v>7</v>
      </c>
      <c r="B138" s="14">
        <v>27.77</v>
      </c>
      <c r="C138" s="14">
        <f t="shared" si="75"/>
        <v>30.77</v>
      </c>
      <c r="D138" s="14">
        <f t="shared" ref="D138:E138" si="83">(C138+1)+((C138+1)*0.03)</f>
        <v>32.723100000000002</v>
      </c>
      <c r="E138" s="14">
        <f t="shared" si="83"/>
        <v>34.734793000000003</v>
      </c>
      <c r="F138" s="18">
        <f t="shared" si="77"/>
        <v>0.25080277277637752</v>
      </c>
      <c r="G138" s="14">
        <f t="shared" si="78"/>
        <v>6.9647930000000038</v>
      </c>
    </row>
    <row r="139" spans="1:8" ht="18" customHeight="1" x14ac:dyDescent="0.25">
      <c r="A139" s="11">
        <v>8</v>
      </c>
      <c r="B139" s="14">
        <v>28.7</v>
      </c>
      <c r="C139" s="14">
        <f t="shared" si="75"/>
        <v>31.7</v>
      </c>
      <c r="D139" s="14">
        <f t="shared" ref="D139:E139" si="84">(C139+1)+((C139+1)*0.03)</f>
        <v>33.681000000000004</v>
      </c>
      <c r="E139" s="14">
        <f t="shared" si="84"/>
        <v>35.721430000000005</v>
      </c>
      <c r="F139" s="18">
        <f t="shared" si="77"/>
        <v>0.24464912891986085</v>
      </c>
      <c r="G139" s="14">
        <f t="shared" si="78"/>
        <v>7.0214300000000058</v>
      </c>
    </row>
    <row r="140" spans="1:8" ht="18" customHeight="1" x14ac:dyDescent="0.25">
      <c r="A140" s="11">
        <v>9</v>
      </c>
      <c r="B140" s="32">
        <v>29.49</v>
      </c>
      <c r="C140" s="32">
        <f t="shared" si="75"/>
        <v>32.489999999999995</v>
      </c>
      <c r="D140" s="32">
        <f t="shared" ref="D140:E140" si="85">(C140+1)+((C140+1)*0.03)</f>
        <v>34.494699999999995</v>
      </c>
      <c r="E140" s="32">
        <f t="shared" si="85"/>
        <v>36.559540999999996</v>
      </c>
      <c r="F140" s="33">
        <f t="shared" si="77"/>
        <v>0.23972672092234648</v>
      </c>
      <c r="G140" s="32">
        <f t="shared" si="78"/>
        <v>7.0695409999999974</v>
      </c>
    </row>
    <row r="141" spans="1:8" ht="18" customHeight="1" x14ac:dyDescent="0.25">
      <c r="A141" s="11">
        <v>10</v>
      </c>
      <c r="B141" s="32">
        <v>30.3</v>
      </c>
      <c r="C141" s="32">
        <f t="shared" si="75"/>
        <v>33.299999999999997</v>
      </c>
      <c r="D141" s="32">
        <f t="shared" ref="D141:E141" si="86">(C141+1)+((C141+1)*0.03)</f>
        <v>35.328999999999994</v>
      </c>
      <c r="E141" s="32">
        <f t="shared" si="86"/>
        <v>37.418869999999991</v>
      </c>
      <c r="F141" s="33">
        <f t="shared" si="77"/>
        <v>0.23494620462046173</v>
      </c>
      <c r="G141" s="32">
        <f t="shared" si="78"/>
        <v>7.1188699999999905</v>
      </c>
    </row>
    <row r="142" spans="1:8" ht="18" customHeight="1" x14ac:dyDescent="0.25">
      <c r="A142" s="11">
        <v>11</v>
      </c>
      <c r="B142" s="32">
        <v>31.14</v>
      </c>
      <c r="C142" s="32">
        <f t="shared" si="75"/>
        <v>34.14</v>
      </c>
      <c r="D142" s="32">
        <f t="shared" ref="D142:E142" si="87">(C142+1)+((C142+1)*0.03)</f>
        <v>36.194200000000002</v>
      </c>
      <c r="E142" s="32">
        <f t="shared" si="87"/>
        <v>38.310026000000001</v>
      </c>
      <c r="F142" s="33">
        <f t="shared" si="77"/>
        <v>0.23025131663455362</v>
      </c>
      <c r="G142" s="32">
        <f t="shared" si="78"/>
        <v>7.170026</v>
      </c>
    </row>
    <row r="143" spans="1:8" ht="18" customHeight="1" x14ac:dyDescent="0.25">
      <c r="A143" s="11">
        <v>12</v>
      </c>
      <c r="B143" s="32">
        <v>31.99</v>
      </c>
      <c r="C143" s="32">
        <f t="shared" si="75"/>
        <v>34.989999999999995</v>
      </c>
      <c r="D143" s="32">
        <f t="shared" ref="D143:E143" si="88">(C143+1)+((C143+1)*0.03)</f>
        <v>37.069699999999997</v>
      </c>
      <c r="E143" s="32">
        <f t="shared" si="88"/>
        <v>39.211790999999998</v>
      </c>
      <c r="F143" s="33">
        <f t="shared" si="77"/>
        <v>0.22575151609878086</v>
      </c>
      <c r="G143" s="32">
        <f t="shared" si="78"/>
        <v>7.2217909999999996</v>
      </c>
    </row>
    <row r="144" spans="1:8" ht="18" customHeight="1" x14ac:dyDescent="0.25">
      <c r="A144" s="4"/>
      <c r="D144" s="21"/>
      <c r="E144" s="22"/>
      <c r="F144" s="23"/>
      <c r="G144" s="23"/>
    </row>
    <row r="145" spans="1:8" ht="18" customHeight="1" x14ac:dyDescent="0.25">
      <c r="A145" s="4"/>
      <c r="D145" s="21"/>
      <c r="E145" s="22"/>
      <c r="F145" s="23"/>
      <c r="G145" s="23"/>
    </row>
    <row r="146" spans="1:8" ht="18" customHeight="1" x14ac:dyDescent="0.25">
      <c r="A146" s="4"/>
      <c r="D146" s="21"/>
      <c r="E146" s="22"/>
      <c r="F146" s="23"/>
      <c r="G146" s="23"/>
    </row>
    <row r="147" spans="1:8" ht="18" customHeight="1" x14ac:dyDescent="0.25">
      <c r="A147" s="4"/>
      <c r="D147" s="21"/>
      <c r="E147" s="22"/>
      <c r="F147" s="23"/>
      <c r="G147" s="23"/>
    </row>
    <row r="148" spans="1:8" ht="18" customHeight="1" x14ac:dyDescent="0.25">
      <c r="A148" s="4"/>
      <c r="D148" s="21"/>
      <c r="E148" s="22"/>
      <c r="F148" s="23"/>
      <c r="G148" s="23"/>
    </row>
    <row r="149" spans="1:8" ht="18" customHeight="1" x14ac:dyDescent="0.25">
      <c r="A149" s="4"/>
      <c r="D149" s="21"/>
      <c r="E149" s="22"/>
      <c r="F149" s="23"/>
      <c r="G149" s="23"/>
    </row>
    <row r="150" spans="1:8" ht="18" customHeight="1" x14ac:dyDescent="0.25">
      <c r="A150" s="4"/>
      <c r="D150" s="21"/>
      <c r="E150" s="22"/>
      <c r="F150" s="23"/>
      <c r="G150" s="23"/>
    </row>
    <row r="151" spans="1:8" ht="18" customHeight="1" x14ac:dyDescent="0.25">
      <c r="A151" s="4"/>
      <c r="D151" s="21"/>
      <c r="E151" s="22"/>
      <c r="F151" s="23"/>
      <c r="G151" s="23"/>
    </row>
    <row r="152" spans="1:8" ht="18" customHeight="1" x14ac:dyDescent="0.25">
      <c r="A152" s="4"/>
      <c r="D152" s="21"/>
      <c r="E152" s="22"/>
      <c r="F152" s="23"/>
      <c r="G152" s="23"/>
    </row>
    <row r="153" spans="1:8" ht="18" customHeight="1" x14ac:dyDescent="0.25">
      <c r="A153" s="4" t="s">
        <v>79</v>
      </c>
      <c r="B153" s="6"/>
      <c r="C153" s="7"/>
      <c r="D153" s="7"/>
      <c r="E153" s="6"/>
      <c r="F153" s="6"/>
      <c r="G153" s="7"/>
    </row>
    <row r="154" spans="1:8" ht="18" customHeight="1" x14ac:dyDescent="0.25">
      <c r="A154" s="8"/>
      <c r="B154" s="10">
        <v>2019</v>
      </c>
      <c r="C154" s="10">
        <v>2020</v>
      </c>
      <c r="D154" s="10">
        <v>2021</v>
      </c>
      <c r="E154" s="10">
        <v>2022</v>
      </c>
      <c r="F154" s="38" t="s">
        <v>5</v>
      </c>
      <c r="G154" s="39"/>
      <c r="H154" s="16"/>
    </row>
    <row r="155" spans="1:8" ht="18" customHeight="1" x14ac:dyDescent="0.25">
      <c r="A155" s="11" t="s">
        <v>3</v>
      </c>
      <c r="B155" s="9" t="s">
        <v>4</v>
      </c>
      <c r="C155" s="12">
        <v>3</v>
      </c>
      <c r="D155" s="13" t="s">
        <v>12</v>
      </c>
      <c r="E155" s="13" t="s">
        <v>12</v>
      </c>
      <c r="F155" s="15" t="s">
        <v>6</v>
      </c>
      <c r="G155" s="15" t="s">
        <v>7</v>
      </c>
      <c r="H155" s="16"/>
    </row>
    <row r="156" spans="1:8" ht="18" customHeight="1" x14ac:dyDescent="0.25">
      <c r="A156" s="11">
        <v>1</v>
      </c>
      <c r="B156" s="14">
        <v>22.23</v>
      </c>
      <c r="C156" s="14">
        <f>B156+3</f>
        <v>25.23</v>
      </c>
      <c r="D156" s="14">
        <f>(C156+1)+((C156+1)*0.03)</f>
        <v>27.0169</v>
      </c>
      <c r="E156" s="14">
        <f>(D156+1)+((D156+1)*0.03)</f>
        <v>28.857406999999998</v>
      </c>
      <c r="F156" s="18">
        <f>(E156-B156)/B156</f>
        <v>0.29812896986054871</v>
      </c>
      <c r="G156" s="14">
        <f>(E156-B156)</f>
        <v>6.627406999999998</v>
      </c>
    </row>
    <row r="157" spans="1:8" ht="18" customHeight="1" x14ac:dyDescent="0.25">
      <c r="A157" s="11">
        <v>2</v>
      </c>
      <c r="B157" s="14">
        <v>22.89</v>
      </c>
      <c r="C157" s="14">
        <f t="shared" ref="C157:C166" si="89">B157+3</f>
        <v>25.89</v>
      </c>
      <c r="D157" s="14">
        <f t="shared" ref="D157:E157" si="90">(C157+1)+((C157+1)*0.03)</f>
        <v>27.6967</v>
      </c>
      <c r="E157" s="14">
        <f t="shared" si="90"/>
        <v>29.557600999999998</v>
      </c>
      <c r="F157" s="18">
        <f t="shared" ref="F157:F166" si="91">(E157-B157)/B157</f>
        <v>0.29128881607688939</v>
      </c>
      <c r="G157" s="14">
        <f t="shared" ref="G157:G166" si="92">(E157-B157)</f>
        <v>6.6676009999999977</v>
      </c>
    </row>
    <row r="158" spans="1:8" ht="18" customHeight="1" x14ac:dyDescent="0.25">
      <c r="A158" s="11">
        <v>3</v>
      </c>
      <c r="B158" s="14">
        <v>23.58</v>
      </c>
      <c r="C158" s="14">
        <f t="shared" si="89"/>
        <v>26.58</v>
      </c>
      <c r="D158" s="14">
        <f t="shared" ref="D158:E158" si="93">(C158+1)+((C158+1)*0.03)</f>
        <v>28.407399999999999</v>
      </c>
      <c r="E158" s="14">
        <f t="shared" si="93"/>
        <v>30.289621999999998</v>
      </c>
      <c r="F158" s="18">
        <f t="shared" si="91"/>
        <v>0.28454715860899066</v>
      </c>
      <c r="G158" s="14">
        <f t="shared" si="92"/>
        <v>6.7096219999999995</v>
      </c>
    </row>
    <row r="159" spans="1:8" ht="18" customHeight="1" x14ac:dyDescent="0.25">
      <c r="A159" s="11">
        <v>4</v>
      </c>
      <c r="B159" s="14">
        <v>24.27</v>
      </c>
      <c r="C159" s="14">
        <f t="shared" si="89"/>
        <v>27.27</v>
      </c>
      <c r="D159" s="14">
        <f t="shared" ref="D159:E159" si="94">(C159+1)+((C159+1)*0.03)</f>
        <v>29.118099999999998</v>
      </c>
      <c r="E159" s="14">
        <f t="shared" si="94"/>
        <v>31.021642999999997</v>
      </c>
      <c r="F159" s="18">
        <f t="shared" si="91"/>
        <v>0.27818883395138022</v>
      </c>
      <c r="G159" s="14">
        <f t="shared" si="92"/>
        <v>6.7516429999999978</v>
      </c>
    </row>
    <row r="160" spans="1:8" ht="18" customHeight="1" x14ac:dyDescent="0.25">
      <c r="A160" s="11">
        <v>5</v>
      </c>
      <c r="B160" s="14">
        <v>25</v>
      </c>
      <c r="C160" s="14">
        <f t="shared" si="89"/>
        <v>28</v>
      </c>
      <c r="D160" s="14">
        <f t="shared" ref="D160:E160" si="95">(C160+1)+((C160+1)*0.03)</f>
        <v>29.87</v>
      </c>
      <c r="E160" s="14">
        <f t="shared" si="95"/>
        <v>31.796100000000003</v>
      </c>
      <c r="F160" s="18">
        <f t="shared" si="91"/>
        <v>0.27184400000000009</v>
      </c>
      <c r="G160" s="14">
        <f t="shared" si="92"/>
        <v>6.7961000000000027</v>
      </c>
    </row>
    <row r="161" spans="1:8" ht="18" customHeight="1" x14ac:dyDescent="0.25">
      <c r="A161" s="11">
        <v>6</v>
      </c>
      <c r="B161" s="14">
        <v>25.74</v>
      </c>
      <c r="C161" s="14">
        <f t="shared" si="89"/>
        <v>28.74</v>
      </c>
      <c r="D161" s="14">
        <f t="shared" ref="D161:E161" si="96">(C161+1)+((C161+1)*0.03)</f>
        <v>30.632199999999997</v>
      </c>
      <c r="E161" s="14">
        <f t="shared" si="96"/>
        <v>32.581165999999996</v>
      </c>
      <c r="F161" s="18">
        <f t="shared" si="91"/>
        <v>0.26577956487956478</v>
      </c>
      <c r="G161" s="14">
        <f t="shared" si="92"/>
        <v>6.8411659999999976</v>
      </c>
    </row>
    <row r="162" spans="1:8" ht="18" customHeight="1" x14ac:dyDescent="0.25">
      <c r="A162" s="11">
        <v>7</v>
      </c>
      <c r="B162" s="14">
        <v>26.52</v>
      </c>
      <c r="C162" s="14">
        <f t="shared" si="89"/>
        <v>29.52</v>
      </c>
      <c r="D162" s="14">
        <f t="shared" ref="D162:E162" si="97">(C162+1)+((C162+1)*0.03)</f>
        <v>31.435600000000001</v>
      </c>
      <c r="E162" s="14">
        <f t="shared" si="97"/>
        <v>33.408667999999999</v>
      </c>
      <c r="F162" s="18">
        <f t="shared" si="91"/>
        <v>0.25975369532428355</v>
      </c>
      <c r="G162" s="14">
        <f t="shared" si="92"/>
        <v>6.8886679999999991</v>
      </c>
    </row>
    <row r="163" spans="1:8" ht="18" customHeight="1" x14ac:dyDescent="0.25">
      <c r="A163" s="11">
        <v>8</v>
      </c>
      <c r="B163" s="14">
        <v>27.13</v>
      </c>
      <c r="C163" s="14">
        <f t="shared" si="89"/>
        <v>30.13</v>
      </c>
      <c r="D163" s="14">
        <f t="shared" ref="D163:E163" si="98">(C163+1)+((C163+1)*0.03)</f>
        <v>32.063899999999997</v>
      </c>
      <c r="E163" s="14">
        <f t="shared" si="98"/>
        <v>34.055816999999998</v>
      </c>
      <c r="F163" s="18">
        <f t="shared" si="91"/>
        <v>0.25528260228529298</v>
      </c>
      <c r="G163" s="14">
        <f t="shared" si="92"/>
        <v>6.9258169999999986</v>
      </c>
    </row>
    <row r="164" spans="1:8" ht="18" customHeight="1" x14ac:dyDescent="0.25">
      <c r="A164" s="11">
        <v>9</v>
      </c>
      <c r="B164" s="32">
        <v>27.76</v>
      </c>
      <c r="C164" s="32">
        <f t="shared" si="89"/>
        <v>30.76</v>
      </c>
      <c r="D164" s="32">
        <f t="shared" ref="D164:E164" si="99">(C164+1)+((C164+1)*0.03)</f>
        <v>32.712800000000001</v>
      </c>
      <c r="E164" s="32">
        <f t="shared" si="99"/>
        <v>34.724184000000001</v>
      </c>
      <c r="F164" s="33">
        <f t="shared" si="91"/>
        <v>0.25087118155619592</v>
      </c>
      <c r="G164" s="32">
        <f t="shared" si="92"/>
        <v>6.9641839999999995</v>
      </c>
    </row>
    <row r="165" spans="1:8" ht="18" customHeight="1" x14ac:dyDescent="0.25">
      <c r="A165" s="11">
        <v>10</v>
      </c>
      <c r="B165" s="32">
        <v>28.38</v>
      </c>
      <c r="C165" s="32">
        <f t="shared" si="89"/>
        <v>31.38</v>
      </c>
      <c r="D165" s="32">
        <f t="shared" ref="D165:E165" si="100">(C165+1)+((C165+1)*0.03)</f>
        <v>33.351399999999998</v>
      </c>
      <c r="E165" s="32">
        <f t="shared" si="100"/>
        <v>35.381941999999995</v>
      </c>
      <c r="F165" s="33">
        <f t="shared" si="91"/>
        <v>0.2467210007047215</v>
      </c>
      <c r="G165" s="32">
        <f t="shared" si="92"/>
        <v>7.0019419999999961</v>
      </c>
    </row>
    <row r="166" spans="1:8" ht="18" customHeight="1" x14ac:dyDescent="0.25">
      <c r="A166" s="11">
        <v>11</v>
      </c>
      <c r="B166" s="32">
        <v>29.05</v>
      </c>
      <c r="C166" s="32">
        <f t="shared" si="89"/>
        <v>32.049999999999997</v>
      </c>
      <c r="D166" s="32">
        <f t="shared" ref="D166:E166" si="101">(C166+1)+((C166+1)*0.03)</f>
        <v>34.041499999999999</v>
      </c>
      <c r="E166" s="32">
        <f t="shared" si="101"/>
        <v>36.092745000000001</v>
      </c>
      <c r="F166" s="33">
        <f t="shared" si="91"/>
        <v>0.24243528399311531</v>
      </c>
      <c r="G166" s="32">
        <f t="shared" si="92"/>
        <v>7.042745</v>
      </c>
    </row>
    <row r="167" spans="1:8" ht="18" customHeight="1" x14ac:dyDescent="0.25">
      <c r="A167" s="4"/>
      <c r="D167" s="21"/>
      <c r="E167" s="22"/>
      <c r="F167" s="23"/>
      <c r="G167" s="23"/>
    </row>
    <row r="168" spans="1:8" ht="18" customHeight="1" x14ac:dyDescent="0.25">
      <c r="A168" s="4" t="s">
        <v>80</v>
      </c>
      <c r="B168" s="6"/>
      <c r="C168" s="7"/>
      <c r="D168" s="7"/>
      <c r="E168" s="6"/>
      <c r="F168" s="6"/>
      <c r="G168" s="7"/>
    </row>
    <row r="169" spans="1:8" ht="18" customHeight="1" x14ac:dyDescent="0.25">
      <c r="A169" s="8"/>
      <c r="B169" s="10">
        <v>2019</v>
      </c>
      <c r="C169" s="10">
        <v>2020</v>
      </c>
      <c r="D169" s="10">
        <v>2021</v>
      </c>
      <c r="E169" s="10">
        <v>2022</v>
      </c>
      <c r="F169" s="38" t="s">
        <v>5</v>
      </c>
      <c r="G169" s="39"/>
      <c r="H169" s="16"/>
    </row>
    <row r="170" spans="1:8" ht="18" customHeight="1" x14ac:dyDescent="0.25">
      <c r="A170" s="11" t="s">
        <v>3</v>
      </c>
      <c r="B170" s="9" t="s">
        <v>4</v>
      </c>
      <c r="C170" s="12">
        <v>3</v>
      </c>
      <c r="D170" s="13" t="s">
        <v>12</v>
      </c>
      <c r="E170" s="13" t="s">
        <v>12</v>
      </c>
      <c r="F170" s="15" t="s">
        <v>6</v>
      </c>
      <c r="G170" s="15" t="s">
        <v>7</v>
      </c>
      <c r="H170" s="16"/>
    </row>
    <row r="171" spans="1:8" ht="18" customHeight="1" x14ac:dyDescent="0.25">
      <c r="A171" s="11">
        <v>1</v>
      </c>
      <c r="B171" s="14">
        <v>21.9</v>
      </c>
      <c r="C171" s="14">
        <f>B171+3</f>
        <v>24.9</v>
      </c>
      <c r="D171" s="14">
        <f>(C171+1)+((C171+1)*0.03)</f>
        <v>26.677</v>
      </c>
      <c r="E171" s="14">
        <f>(D171+1)+((D171+1)*0.03)</f>
        <v>28.50731</v>
      </c>
      <c r="F171" s="18">
        <f>(E171-B171)/B171</f>
        <v>0.30170365296803664</v>
      </c>
      <c r="G171" s="14">
        <f>(E171-B171)</f>
        <v>6.6073100000000018</v>
      </c>
    </row>
    <row r="172" spans="1:8" ht="18" customHeight="1" x14ac:dyDescent="0.25">
      <c r="A172" s="11">
        <v>2</v>
      </c>
      <c r="B172" s="14">
        <v>22.55</v>
      </c>
      <c r="C172" s="14">
        <f t="shared" ref="C172:C180" si="102">B172+3</f>
        <v>25.55</v>
      </c>
      <c r="D172" s="14">
        <f t="shared" ref="D172:E172" si="103">(C172+1)+((C172+1)*0.03)</f>
        <v>27.346499999999999</v>
      </c>
      <c r="E172" s="14">
        <f t="shared" si="103"/>
        <v>29.196894999999998</v>
      </c>
      <c r="F172" s="18">
        <f t="shared" ref="F172:F180" si="104">(E172-B172)/B172</f>
        <v>0.29476252771618611</v>
      </c>
      <c r="G172" s="14">
        <f t="shared" ref="G172:G180" si="105">(E172-B172)</f>
        <v>6.6468949999999971</v>
      </c>
    </row>
    <row r="173" spans="1:8" ht="18" customHeight="1" x14ac:dyDescent="0.25">
      <c r="A173" s="11">
        <v>3</v>
      </c>
      <c r="B173" s="14">
        <v>23.22</v>
      </c>
      <c r="C173" s="14">
        <f t="shared" si="102"/>
        <v>26.22</v>
      </c>
      <c r="D173" s="14">
        <f t="shared" ref="D173:E173" si="106">(C173+1)+((C173+1)*0.03)</f>
        <v>28.0366</v>
      </c>
      <c r="E173" s="14">
        <f t="shared" si="106"/>
        <v>29.907698</v>
      </c>
      <c r="F173" s="18">
        <f t="shared" si="104"/>
        <v>0.28801455641688206</v>
      </c>
      <c r="G173" s="14">
        <f t="shared" si="105"/>
        <v>6.687698000000001</v>
      </c>
    </row>
    <row r="174" spans="1:8" ht="18" customHeight="1" x14ac:dyDescent="0.25">
      <c r="A174" s="11">
        <v>4</v>
      </c>
      <c r="B174" s="14">
        <v>23.91</v>
      </c>
      <c r="C174" s="14">
        <f t="shared" si="102"/>
        <v>26.91</v>
      </c>
      <c r="D174" s="14">
        <f t="shared" ref="D174:E174" si="107">(C174+1)+((C174+1)*0.03)</f>
        <v>28.747299999999999</v>
      </c>
      <c r="E174" s="14">
        <f t="shared" si="107"/>
        <v>30.639718999999999</v>
      </c>
      <c r="F174" s="18">
        <f t="shared" si="104"/>
        <v>0.28146043496445</v>
      </c>
      <c r="G174" s="14">
        <f t="shared" si="105"/>
        <v>6.7297189999999993</v>
      </c>
    </row>
    <row r="175" spans="1:8" ht="18" customHeight="1" x14ac:dyDescent="0.25">
      <c r="A175" s="11">
        <v>5</v>
      </c>
      <c r="B175" s="14">
        <v>24.61</v>
      </c>
      <c r="C175" s="14">
        <f t="shared" si="102"/>
        <v>27.61</v>
      </c>
      <c r="D175" s="14">
        <f t="shared" ref="D175:E175" si="108">(C175+1)+((C175+1)*0.03)</f>
        <v>29.468299999999999</v>
      </c>
      <c r="E175" s="14">
        <f t="shared" si="108"/>
        <v>31.382348999999998</v>
      </c>
      <c r="F175" s="18">
        <f t="shared" si="104"/>
        <v>0.27518687525396174</v>
      </c>
      <c r="G175" s="14">
        <f t="shared" si="105"/>
        <v>6.7723489999999984</v>
      </c>
    </row>
    <row r="176" spans="1:8" ht="18" customHeight="1" x14ac:dyDescent="0.25">
      <c r="A176" s="11">
        <v>6</v>
      </c>
      <c r="B176" s="14">
        <v>25.36</v>
      </c>
      <c r="C176" s="14">
        <f t="shared" si="102"/>
        <v>28.36</v>
      </c>
      <c r="D176" s="14">
        <f t="shared" ref="D176:E176" si="109">(C176+1)+((C176+1)*0.03)</f>
        <v>30.2408</v>
      </c>
      <c r="E176" s="14">
        <f t="shared" si="109"/>
        <v>32.178024000000001</v>
      </c>
      <c r="F176" s="18">
        <f t="shared" si="104"/>
        <v>0.26884952681388019</v>
      </c>
      <c r="G176" s="14">
        <f t="shared" si="105"/>
        <v>6.8180240000000012</v>
      </c>
    </row>
    <row r="177" spans="1:8" ht="18" customHeight="1" x14ac:dyDescent="0.25">
      <c r="A177" s="11">
        <v>7</v>
      </c>
      <c r="B177" s="14">
        <v>25.92</v>
      </c>
      <c r="C177" s="14">
        <f t="shared" si="102"/>
        <v>28.92</v>
      </c>
      <c r="D177" s="14">
        <f t="shared" ref="D177:E177" si="110">(C177+1)+((C177+1)*0.03)</f>
        <v>30.817600000000002</v>
      </c>
      <c r="E177" s="14">
        <f t="shared" si="110"/>
        <v>32.772128000000002</v>
      </c>
      <c r="F177" s="18">
        <f t="shared" si="104"/>
        <v>0.26435679012345681</v>
      </c>
      <c r="G177" s="14">
        <f t="shared" si="105"/>
        <v>6.8521280000000004</v>
      </c>
    </row>
    <row r="178" spans="1:8" ht="18" customHeight="1" x14ac:dyDescent="0.25">
      <c r="A178" s="11">
        <v>8</v>
      </c>
      <c r="B178" s="14">
        <v>26.51</v>
      </c>
      <c r="C178" s="14">
        <f t="shared" si="102"/>
        <v>29.51</v>
      </c>
      <c r="D178" s="14">
        <f t="shared" ref="D178:E178" si="111">(C178+1)+((C178+1)*0.03)</f>
        <v>31.4253</v>
      </c>
      <c r="E178" s="14">
        <f t="shared" si="111"/>
        <v>33.398059000000003</v>
      </c>
      <c r="F178" s="18">
        <f t="shared" si="104"/>
        <v>0.25982870614862325</v>
      </c>
      <c r="G178" s="14">
        <f t="shared" si="105"/>
        <v>6.8880590000000019</v>
      </c>
    </row>
    <row r="179" spans="1:8" ht="18" customHeight="1" x14ac:dyDescent="0.25">
      <c r="A179" s="11">
        <v>9</v>
      </c>
      <c r="B179" s="32">
        <v>27.1</v>
      </c>
      <c r="C179" s="32">
        <f t="shared" si="102"/>
        <v>30.1</v>
      </c>
      <c r="D179" s="32">
        <f t="shared" ref="D179:E179" si="112">(C179+1)+((C179+1)*0.03)</f>
        <v>32.033000000000001</v>
      </c>
      <c r="E179" s="32">
        <f t="shared" si="112"/>
        <v>34.023989999999998</v>
      </c>
      <c r="F179" s="33">
        <f t="shared" si="104"/>
        <v>0.2554977859778596</v>
      </c>
      <c r="G179" s="32">
        <f t="shared" si="105"/>
        <v>6.9239899999999963</v>
      </c>
    </row>
    <row r="180" spans="1:8" ht="18" customHeight="1" x14ac:dyDescent="0.25">
      <c r="A180" s="11">
        <v>10</v>
      </c>
      <c r="B180" s="32">
        <v>27.7</v>
      </c>
      <c r="C180" s="32">
        <f t="shared" si="102"/>
        <v>30.7</v>
      </c>
      <c r="D180" s="32">
        <f t="shared" ref="D180:E180" si="113">(C180+1)+((C180+1)*0.03)</f>
        <v>32.650999999999996</v>
      </c>
      <c r="E180" s="32">
        <f t="shared" si="113"/>
        <v>34.660529999999994</v>
      </c>
      <c r="F180" s="33">
        <f t="shared" si="104"/>
        <v>0.25128267148014422</v>
      </c>
      <c r="G180" s="32">
        <f t="shared" si="105"/>
        <v>6.960529999999995</v>
      </c>
    </row>
    <row r="181" spans="1:8" ht="18" customHeight="1" x14ac:dyDescent="0.25">
      <c r="A181" s="4"/>
      <c r="D181" s="21"/>
      <c r="E181" s="22"/>
      <c r="F181" s="23"/>
      <c r="G181" s="23"/>
    </row>
    <row r="182" spans="1:8" ht="18" customHeight="1" x14ac:dyDescent="0.25">
      <c r="A182" s="4"/>
      <c r="D182" s="21"/>
      <c r="E182" s="22"/>
      <c r="F182" s="23"/>
      <c r="G182" s="23"/>
    </row>
    <row r="183" spans="1:8" ht="18" customHeight="1" x14ac:dyDescent="0.25">
      <c r="A183" s="4"/>
      <c r="D183" s="21"/>
      <c r="E183" s="22"/>
      <c r="F183" s="23"/>
      <c r="G183" s="23"/>
    </row>
    <row r="184" spans="1:8" ht="18" customHeight="1" x14ac:dyDescent="0.25">
      <c r="A184" s="4"/>
      <c r="D184" s="21"/>
      <c r="E184" s="22"/>
      <c r="F184" s="23"/>
      <c r="G184" s="23"/>
    </row>
    <row r="185" spans="1:8" ht="18" customHeight="1" x14ac:dyDescent="0.25">
      <c r="A185" s="4"/>
      <c r="D185" s="21"/>
      <c r="E185" s="22"/>
      <c r="F185" s="23"/>
      <c r="G185" s="23"/>
    </row>
    <row r="186" spans="1:8" ht="18" customHeight="1" x14ac:dyDescent="0.25">
      <c r="A186" s="4"/>
      <c r="D186" s="21"/>
      <c r="E186" s="22"/>
      <c r="F186" s="23"/>
      <c r="G186" s="23"/>
    </row>
    <row r="187" spans="1:8" ht="18" customHeight="1" x14ac:dyDescent="0.25">
      <c r="A187" s="4"/>
      <c r="D187" s="21"/>
      <c r="E187" s="22"/>
      <c r="F187" s="23"/>
      <c r="G187" s="23"/>
    </row>
    <row r="188" spans="1:8" ht="18" customHeight="1" x14ac:dyDescent="0.25">
      <c r="A188" s="4"/>
      <c r="D188" s="21"/>
      <c r="E188" s="22"/>
      <c r="F188" s="23"/>
      <c r="G188" s="23"/>
    </row>
    <row r="189" spans="1:8" ht="18" customHeight="1" x14ac:dyDescent="0.25">
      <c r="A189" s="4"/>
      <c r="D189" s="21"/>
      <c r="E189" s="22"/>
      <c r="F189" s="23"/>
      <c r="G189" s="23"/>
    </row>
    <row r="190" spans="1:8" ht="18" customHeight="1" x14ac:dyDescent="0.25">
      <c r="A190" s="4"/>
      <c r="D190" s="21"/>
      <c r="E190" s="22"/>
      <c r="F190" s="23"/>
      <c r="G190" s="23"/>
    </row>
    <row r="191" spans="1:8" ht="18" customHeight="1" x14ac:dyDescent="0.25">
      <c r="A191" s="4" t="s">
        <v>81</v>
      </c>
      <c r="B191" s="6"/>
      <c r="C191" s="7"/>
      <c r="D191" s="7"/>
      <c r="E191" s="6"/>
      <c r="F191" s="6"/>
      <c r="G191" s="7"/>
    </row>
    <row r="192" spans="1:8" ht="18" customHeight="1" x14ac:dyDescent="0.25">
      <c r="A192" s="8"/>
      <c r="B192" s="10">
        <v>2019</v>
      </c>
      <c r="C192" s="10">
        <v>2020</v>
      </c>
      <c r="D192" s="10">
        <v>2021</v>
      </c>
      <c r="E192" s="10">
        <v>2022</v>
      </c>
      <c r="F192" s="38" t="s">
        <v>5</v>
      </c>
      <c r="G192" s="39"/>
      <c r="H192" s="16"/>
    </row>
    <row r="193" spans="1:8" ht="18" customHeight="1" x14ac:dyDescent="0.25">
      <c r="A193" s="11" t="s">
        <v>3</v>
      </c>
      <c r="B193" s="9" t="s">
        <v>4</v>
      </c>
      <c r="C193" s="12">
        <v>3</v>
      </c>
      <c r="D193" s="13" t="s">
        <v>12</v>
      </c>
      <c r="E193" s="13" t="s">
        <v>12</v>
      </c>
      <c r="F193" s="15" t="s">
        <v>6</v>
      </c>
      <c r="G193" s="15" t="s">
        <v>7</v>
      </c>
      <c r="H193" s="16"/>
    </row>
    <row r="194" spans="1:8" ht="18" customHeight="1" x14ac:dyDescent="0.25">
      <c r="A194" s="11">
        <v>1</v>
      </c>
      <c r="B194" s="14">
        <v>23.12</v>
      </c>
      <c r="C194" s="14">
        <f>B194+3</f>
        <v>26.12</v>
      </c>
      <c r="D194" s="14">
        <f>(C194+1)+((C194+1)*0.03)</f>
        <v>27.933600000000002</v>
      </c>
      <c r="E194" s="14">
        <f>(D194+1)+((D194+1)*0.03)</f>
        <v>29.801608000000002</v>
      </c>
      <c r="F194" s="18">
        <f>(E194-B194)/B194</f>
        <v>0.28899688581314881</v>
      </c>
      <c r="G194" s="14">
        <f>(E194-B194)</f>
        <v>6.6816080000000007</v>
      </c>
    </row>
    <row r="195" spans="1:8" ht="18" customHeight="1" x14ac:dyDescent="0.25">
      <c r="A195" s="11">
        <v>2</v>
      </c>
      <c r="B195" s="14">
        <v>23.97</v>
      </c>
      <c r="C195" s="14">
        <f t="shared" ref="C195:C205" si="114">B195+3</f>
        <v>26.97</v>
      </c>
      <c r="D195" s="14">
        <f t="shared" ref="D195:E195" si="115">(C195+1)+((C195+1)*0.03)</f>
        <v>28.809099999999997</v>
      </c>
      <c r="E195" s="14">
        <f t="shared" si="115"/>
        <v>30.703372999999996</v>
      </c>
      <c r="F195" s="18">
        <f t="shared" ref="F195:F205" si="116">(E195-B195)/B195</f>
        <v>0.28090834376303703</v>
      </c>
      <c r="G195" s="14">
        <f t="shared" ref="G195:G205" si="117">(E195-B195)</f>
        <v>6.7333729999999967</v>
      </c>
    </row>
    <row r="196" spans="1:8" ht="18" customHeight="1" x14ac:dyDescent="0.25">
      <c r="A196" s="11">
        <v>3</v>
      </c>
      <c r="B196" s="14">
        <v>24.88</v>
      </c>
      <c r="C196" s="14">
        <f t="shared" si="114"/>
        <v>27.88</v>
      </c>
      <c r="D196" s="14">
        <f t="shared" ref="D196:E196" si="118">(C196+1)+((C196+1)*0.03)</f>
        <v>29.746399999999998</v>
      </c>
      <c r="E196" s="14">
        <f t="shared" si="118"/>
        <v>31.668791999999996</v>
      </c>
      <c r="F196" s="18">
        <f t="shared" si="116"/>
        <v>0.27286141479099668</v>
      </c>
      <c r="G196" s="14">
        <f t="shared" si="117"/>
        <v>6.7887919999999973</v>
      </c>
    </row>
    <row r="197" spans="1:8" ht="18" customHeight="1" x14ac:dyDescent="0.25">
      <c r="A197" s="11">
        <v>4</v>
      </c>
      <c r="B197" s="14">
        <v>25.78</v>
      </c>
      <c r="C197" s="14">
        <f t="shared" si="114"/>
        <v>28.78</v>
      </c>
      <c r="D197" s="14">
        <f t="shared" ref="D197:E197" si="119">(C197+1)+((C197+1)*0.03)</f>
        <v>30.673400000000001</v>
      </c>
      <c r="E197" s="14">
        <f t="shared" si="119"/>
        <v>32.623601999999998</v>
      </c>
      <c r="F197" s="18">
        <f t="shared" si="116"/>
        <v>0.26546167571761042</v>
      </c>
      <c r="G197" s="14">
        <f t="shared" si="117"/>
        <v>6.8436019999999971</v>
      </c>
    </row>
    <row r="198" spans="1:8" ht="18" customHeight="1" x14ac:dyDescent="0.25">
      <c r="A198" s="11">
        <v>5</v>
      </c>
      <c r="B198" s="14">
        <v>26.73</v>
      </c>
      <c r="C198" s="14">
        <f t="shared" si="114"/>
        <v>29.73</v>
      </c>
      <c r="D198" s="14">
        <f t="shared" ref="D198:E198" si="120">(C198+1)+((C198+1)*0.03)</f>
        <v>31.651900000000001</v>
      </c>
      <c r="E198" s="14">
        <f t="shared" si="120"/>
        <v>33.631456999999997</v>
      </c>
      <c r="F198" s="18">
        <f t="shared" si="116"/>
        <v>0.25819143284698831</v>
      </c>
      <c r="G198" s="14">
        <f t="shared" si="117"/>
        <v>6.9014569999999971</v>
      </c>
    </row>
    <row r="199" spans="1:8" ht="18" customHeight="1" x14ac:dyDescent="0.25">
      <c r="A199" s="11">
        <v>6</v>
      </c>
      <c r="B199" s="14">
        <v>27.73</v>
      </c>
      <c r="C199" s="14">
        <f t="shared" si="114"/>
        <v>30.73</v>
      </c>
      <c r="D199" s="14">
        <f t="shared" ref="D199:E199" si="121">(C199+1)+((C199+1)*0.03)</f>
        <v>32.681899999999999</v>
      </c>
      <c r="E199" s="14">
        <f t="shared" si="121"/>
        <v>34.692357000000001</v>
      </c>
      <c r="F199" s="18">
        <f t="shared" si="116"/>
        <v>0.25107670393076092</v>
      </c>
      <c r="G199" s="14">
        <f t="shared" si="117"/>
        <v>6.9623570000000008</v>
      </c>
    </row>
    <row r="200" spans="1:8" ht="18" customHeight="1" x14ac:dyDescent="0.25">
      <c r="A200" s="11">
        <v>7</v>
      </c>
      <c r="B200" s="14">
        <v>28.74</v>
      </c>
      <c r="C200" s="14">
        <f t="shared" si="114"/>
        <v>31.74</v>
      </c>
      <c r="D200" s="14">
        <f t="shared" ref="D200:E200" si="122">(C200+1)+((C200+1)*0.03)</f>
        <v>33.722199999999994</v>
      </c>
      <c r="E200" s="14">
        <f t="shared" si="122"/>
        <v>35.763865999999993</v>
      </c>
      <c r="F200" s="18">
        <f t="shared" si="116"/>
        <v>0.24439338900487109</v>
      </c>
      <c r="G200" s="14">
        <f t="shared" si="117"/>
        <v>7.0238659999999946</v>
      </c>
    </row>
    <row r="201" spans="1:8" ht="18" customHeight="1" x14ac:dyDescent="0.25">
      <c r="A201" s="11">
        <v>8</v>
      </c>
      <c r="B201" s="14">
        <v>29.8</v>
      </c>
      <c r="C201" s="14">
        <f t="shared" si="114"/>
        <v>32.799999999999997</v>
      </c>
      <c r="D201" s="14">
        <f t="shared" ref="D201:E201" si="123">(C201+1)+((C201+1)*0.03)</f>
        <v>34.814</v>
      </c>
      <c r="E201" s="14">
        <f t="shared" si="123"/>
        <v>36.888419999999996</v>
      </c>
      <c r="F201" s="18">
        <f t="shared" si="116"/>
        <v>0.23786644295301998</v>
      </c>
      <c r="G201" s="14">
        <f t="shared" si="117"/>
        <v>7.0884199999999957</v>
      </c>
    </row>
    <row r="202" spans="1:8" ht="18" customHeight="1" x14ac:dyDescent="0.25">
      <c r="A202" s="11">
        <v>9</v>
      </c>
      <c r="B202" s="32">
        <v>30.72</v>
      </c>
      <c r="C202" s="32">
        <f t="shared" si="114"/>
        <v>33.72</v>
      </c>
      <c r="D202" s="32">
        <f t="shared" ref="D202:E202" si="124">(C202+1)+((C202+1)*0.03)</f>
        <v>35.761600000000001</v>
      </c>
      <c r="E202" s="32">
        <f t="shared" si="124"/>
        <v>37.864448000000003</v>
      </c>
      <c r="F202" s="33">
        <f t="shared" si="116"/>
        <v>0.23256666666666681</v>
      </c>
      <c r="G202" s="32">
        <f t="shared" si="117"/>
        <v>7.1444480000000041</v>
      </c>
    </row>
    <row r="203" spans="1:8" ht="18" customHeight="1" x14ac:dyDescent="0.25">
      <c r="A203" s="11">
        <v>10</v>
      </c>
      <c r="B203" s="32">
        <v>31.65</v>
      </c>
      <c r="C203" s="32">
        <f t="shared" si="114"/>
        <v>34.65</v>
      </c>
      <c r="D203" s="32">
        <f t="shared" ref="D203:E203" si="125">(C203+1)+((C203+1)*0.03)</f>
        <v>36.719499999999996</v>
      </c>
      <c r="E203" s="32">
        <f t="shared" si="125"/>
        <v>38.851084999999998</v>
      </c>
      <c r="F203" s="33">
        <f t="shared" si="116"/>
        <v>0.22752243285939966</v>
      </c>
      <c r="G203" s="32">
        <f t="shared" si="117"/>
        <v>7.2010849999999991</v>
      </c>
    </row>
    <row r="204" spans="1:8" ht="18" customHeight="1" x14ac:dyDescent="0.25">
      <c r="A204" s="11">
        <v>11</v>
      </c>
      <c r="B204" s="32">
        <v>32.619999999999997</v>
      </c>
      <c r="C204" s="32">
        <f t="shared" si="114"/>
        <v>35.619999999999997</v>
      </c>
      <c r="D204" s="32">
        <f t="shared" ref="D204:E204" si="126">(C204+1)+((C204+1)*0.03)</f>
        <v>37.718599999999995</v>
      </c>
      <c r="E204" s="32">
        <f t="shared" si="126"/>
        <v>39.880157999999994</v>
      </c>
      <c r="F204" s="33">
        <f t="shared" si="116"/>
        <v>0.22256768853464126</v>
      </c>
      <c r="G204" s="32">
        <f t="shared" si="117"/>
        <v>7.260157999999997</v>
      </c>
    </row>
    <row r="205" spans="1:8" ht="18" customHeight="1" x14ac:dyDescent="0.25">
      <c r="A205" s="11">
        <v>12</v>
      </c>
      <c r="B205" s="32">
        <v>33.61</v>
      </c>
      <c r="C205" s="32">
        <f t="shared" si="114"/>
        <v>36.61</v>
      </c>
      <c r="D205" s="32">
        <f t="shared" ref="D205:E205" si="127">(C205+1)+((C205+1)*0.03)</f>
        <v>38.738300000000002</v>
      </c>
      <c r="E205" s="32">
        <f t="shared" si="127"/>
        <v>40.930449000000003</v>
      </c>
      <c r="F205" s="33">
        <f t="shared" si="116"/>
        <v>0.21780568283249044</v>
      </c>
      <c r="G205" s="32">
        <f t="shared" si="117"/>
        <v>7.3204490000000035</v>
      </c>
    </row>
    <row r="206" spans="1:8" ht="18" customHeight="1" x14ac:dyDescent="0.25">
      <c r="A206" s="4"/>
      <c r="D206" s="21"/>
      <c r="E206" s="22"/>
      <c r="F206" s="23"/>
      <c r="G206" s="23"/>
    </row>
    <row r="207" spans="1:8" ht="18" customHeight="1" x14ac:dyDescent="0.25">
      <c r="A207" s="4" t="s">
        <v>82</v>
      </c>
      <c r="B207" s="6"/>
      <c r="C207" s="7"/>
      <c r="D207" s="7"/>
      <c r="E207" s="6"/>
      <c r="F207" s="6"/>
      <c r="G207" s="7"/>
    </row>
    <row r="208" spans="1:8" ht="18" customHeight="1" x14ac:dyDescent="0.25">
      <c r="A208" s="8"/>
      <c r="B208" s="10">
        <v>2019</v>
      </c>
      <c r="C208" s="10">
        <v>2020</v>
      </c>
      <c r="D208" s="10">
        <v>2021</v>
      </c>
      <c r="E208" s="10">
        <v>2022</v>
      </c>
      <c r="F208" s="38" t="s">
        <v>5</v>
      </c>
      <c r="G208" s="39"/>
      <c r="H208" s="16"/>
    </row>
    <row r="209" spans="1:8" ht="18" customHeight="1" x14ac:dyDescent="0.25">
      <c r="A209" s="11" t="s">
        <v>3</v>
      </c>
      <c r="B209" s="9" t="s">
        <v>4</v>
      </c>
      <c r="C209" s="12">
        <v>3</v>
      </c>
      <c r="D209" s="13" t="s">
        <v>12</v>
      </c>
      <c r="E209" s="13" t="s">
        <v>12</v>
      </c>
      <c r="F209" s="15" t="s">
        <v>6</v>
      </c>
      <c r="G209" s="15" t="s">
        <v>7</v>
      </c>
      <c r="H209" s="16"/>
    </row>
    <row r="210" spans="1:8" ht="18" customHeight="1" x14ac:dyDescent="0.25">
      <c r="A210" s="11">
        <v>1</v>
      </c>
      <c r="B210" s="14">
        <v>22.59</v>
      </c>
      <c r="C210" s="14">
        <f>B210+3</f>
        <v>25.59</v>
      </c>
      <c r="D210" s="14">
        <f>(C210+1)+((C210+1)*0.03)</f>
        <v>27.387699999999999</v>
      </c>
      <c r="E210" s="14">
        <f>(D210+1)+((D210+1)*0.03)</f>
        <v>29.239331</v>
      </c>
      <c r="F210" s="18">
        <f>(E210-B210)/B210</f>
        <v>0.29434842850818949</v>
      </c>
      <c r="G210" s="14">
        <f>(E210-B210)</f>
        <v>6.6493310000000001</v>
      </c>
    </row>
    <row r="211" spans="1:8" ht="18" customHeight="1" x14ac:dyDescent="0.25">
      <c r="A211" s="11">
        <v>2</v>
      </c>
      <c r="B211" s="14">
        <v>23.27</v>
      </c>
      <c r="C211" s="14">
        <f t="shared" ref="C211:C221" si="128">B211+3</f>
        <v>26.27</v>
      </c>
      <c r="D211" s="14">
        <f t="shared" ref="D211:E211" si="129">(C211+1)+((C211+1)*0.03)</f>
        <v>28.088100000000001</v>
      </c>
      <c r="E211" s="14">
        <f t="shared" si="129"/>
        <v>29.960743000000001</v>
      </c>
      <c r="F211" s="18">
        <f t="shared" ref="F211:F221" si="130">(E211-B211)/B211</f>
        <v>0.28752655779974223</v>
      </c>
      <c r="G211" s="14">
        <f t="shared" ref="G211:G221" si="131">(E211-B211)</f>
        <v>6.6907430000000012</v>
      </c>
    </row>
    <row r="212" spans="1:8" ht="18" customHeight="1" x14ac:dyDescent="0.25">
      <c r="A212" s="11">
        <v>3</v>
      </c>
      <c r="B212" s="14">
        <v>23.96</v>
      </c>
      <c r="C212" s="14">
        <f t="shared" si="128"/>
        <v>26.96</v>
      </c>
      <c r="D212" s="14">
        <f t="shared" ref="D212:E212" si="132">(C212+1)+((C212+1)*0.03)</f>
        <v>28.7988</v>
      </c>
      <c r="E212" s="14">
        <f t="shared" si="132"/>
        <v>30.692764</v>
      </c>
      <c r="F212" s="18">
        <f t="shared" si="130"/>
        <v>0.28100016694490815</v>
      </c>
      <c r="G212" s="14">
        <f t="shared" si="131"/>
        <v>6.7327639999999995</v>
      </c>
    </row>
    <row r="213" spans="1:8" ht="18" customHeight="1" x14ac:dyDescent="0.25">
      <c r="A213" s="11">
        <v>4</v>
      </c>
      <c r="B213" s="14">
        <v>24.68</v>
      </c>
      <c r="C213" s="14">
        <f t="shared" si="128"/>
        <v>27.68</v>
      </c>
      <c r="D213" s="14">
        <f t="shared" ref="D213:E213" si="133">(C213+1)+((C213+1)*0.03)</f>
        <v>29.540399999999998</v>
      </c>
      <c r="E213" s="14">
        <f t="shared" si="133"/>
        <v>31.456612</v>
      </c>
      <c r="F213" s="18">
        <f t="shared" si="130"/>
        <v>0.27457909238249595</v>
      </c>
      <c r="G213" s="14">
        <f t="shared" si="131"/>
        <v>6.7766120000000001</v>
      </c>
    </row>
    <row r="214" spans="1:8" ht="18" customHeight="1" x14ac:dyDescent="0.25">
      <c r="A214" s="11">
        <v>5</v>
      </c>
      <c r="B214" s="14">
        <v>25.42</v>
      </c>
      <c r="C214" s="14">
        <f t="shared" si="128"/>
        <v>28.42</v>
      </c>
      <c r="D214" s="14">
        <f t="shared" ref="D214:E214" si="134">(C214+1)+((C214+1)*0.03)</f>
        <v>30.302600000000002</v>
      </c>
      <c r="E214" s="14">
        <f t="shared" si="134"/>
        <v>32.241678</v>
      </c>
      <c r="F214" s="18">
        <f t="shared" si="130"/>
        <v>0.26835869394177803</v>
      </c>
      <c r="G214" s="14">
        <f t="shared" si="131"/>
        <v>6.8216779999999986</v>
      </c>
    </row>
    <row r="215" spans="1:8" ht="18" customHeight="1" x14ac:dyDescent="0.25">
      <c r="A215" s="11">
        <v>6</v>
      </c>
      <c r="B215" s="14">
        <v>26.17</v>
      </c>
      <c r="C215" s="14">
        <f t="shared" si="128"/>
        <v>29.17</v>
      </c>
      <c r="D215" s="14">
        <f t="shared" ref="D215:E215" si="135">(C215+1)+((C215+1)*0.03)</f>
        <v>31.075100000000003</v>
      </c>
      <c r="E215" s="14">
        <f t="shared" si="135"/>
        <v>33.037353000000003</v>
      </c>
      <c r="F215" s="18">
        <f t="shared" si="130"/>
        <v>0.26241318303400846</v>
      </c>
      <c r="G215" s="14">
        <f t="shared" si="131"/>
        <v>6.8673530000000014</v>
      </c>
    </row>
    <row r="216" spans="1:8" ht="18" customHeight="1" x14ac:dyDescent="0.25">
      <c r="A216" s="11">
        <v>7</v>
      </c>
      <c r="B216" s="14">
        <v>26.96</v>
      </c>
      <c r="C216" s="14">
        <f t="shared" si="128"/>
        <v>29.96</v>
      </c>
      <c r="D216" s="14">
        <f t="shared" ref="D216:E216" si="136">(C216+1)+((C216+1)*0.03)</f>
        <v>31.8888</v>
      </c>
      <c r="E216" s="14">
        <f t="shared" si="136"/>
        <v>33.875464000000001</v>
      </c>
      <c r="F216" s="18">
        <f t="shared" si="130"/>
        <v>0.25650830860534124</v>
      </c>
      <c r="G216" s="14">
        <f t="shared" si="131"/>
        <v>6.9154640000000001</v>
      </c>
    </row>
    <row r="217" spans="1:8" ht="18" customHeight="1" x14ac:dyDescent="0.25">
      <c r="A217" s="11">
        <v>8</v>
      </c>
      <c r="B217" s="14">
        <v>27.77</v>
      </c>
      <c r="C217" s="14">
        <f t="shared" si="128"/>
        <v>30.77</v>
      </c>
      <c r="D217" s="14">
        <f t="shared" ref="D217:E217" si="137">(C217+1)+((C217+1)*0.03)</f>
        <v>32.723100000000002</v>
      </c>
      <c r="E217" s="14">
        <f t="shared" si="137"/>
        <v>34.734793000000003</v>
      </c>
      <c r="F217" s="18">
        <f t="shared" si="130"/>
        <v>0.25080277277637752</v>
      </c>
      <c r="G217" s="14">
        <f t="shared" si="131"/>
        <v>6.9647930000000038</v>
      </c>
    </row>
    <row r="218" spans="1:8" ht="18" customHeight="1" x14ac:dyDescent="0.25">
      <c r="A218" s="11">
        <v>9</v>
      </c>
      <c r="B218" s="32">
        <v>28.41</v>
      </c>
      <c r="C218" s="32">
        <f t="shared" si="128"/>
        <v>31.41</v>
      </c>
      <c r="D218" s="32">
        <f t="shared" ref="D218:E218" si="138">(C218+1)+((C218+1)*0.03)</f>
        <v>33.382299999999994</v>
      </c>
      <c r="E218" s="32">
        <f t="shared" si="138"/>
        <v>35.413768999999995</v>
      </c>
      <c r="F218" s="33">
        <f t="shared" si="130"/>
        <v>0.24652478000703959</v>
      </c>
      <c r="G218" s="32">
        <f t="shared" si="131"/>
        <v>7.0037689999999948</v>
      </c>
    </row>
    <row r="219" spans="1:8" ht="18" customHeight="1" x14ac:dyDescent="0.25">
      <c r="A219" s="11">
        <v>10</v>
      </c>
      <c r="B219" s="32">
        <v>29.09</v>
      </c>
      <c r="C219" s="32">
        <f t="shared" si="128"/>
        <v>32.090000000000003</v>
      </c>
      <c r="D219" s="32">
        <f t="shared" ref="D219:E219" si="139">(C219+1)+((C219+1)*0.03)</f>
        <v>34.082700000000003</v>
      </c>
      <c r="E219" s="32">
        <f t="shared" si="139"/>
        <v>36.135181000000003</v>
      </c>
      <c r="F219" s="33">
        <f t="shared" si="130"/>
        <v>0.24218566517703688</v>
      </c>
      <c r="G219" s="32">
        <f t="shared" si="131"/>
        <v>7.045181000000003</v>
      </c>
    </row>
    <row r="220" spans="1:8" ht="18" customHeight="1" x14ac:dyDescent="0.25">
      <c r="A220" s="11">
        <v>11</v>
      </c>
      <c r="B220" s="32">
        <v>29.77</v>
      </c>
      <c r="C220" s="32">
        <f t="shared" si="128"/>
        <v>32.769999999999996</v>
      </c>
      <c r="D220" s="32">
        <f t="shared" ref="D220:E220" si="140">(C220+1)+((C220+1)*0.03)</f>
        <v>34.783099999999997</v>
      </c>
      <c r="E220" s="32">
        <f t="shared" si="140"/>
        <v>36.856592999999997</v>
      </c>
      <c r="F220" s="33">
        <f t="shared" si="130"/>
        <v>0.23804477662075907</v>
      </c>
      <c r="G220" s="32">
        <f t="shared" si="131"/>
        <v>7.086592999999997</v>
      </c>
    </row>
    <row r="221" spans="1:8" ht="18" customHeight="1" x14ac:dyDescent="0.25">
      <c r="A221" s="11">
        <v>12</v>
      </c>
      <c r="B221" s="32">
        <v>30.46</v>
      </c>
      <c r="C221" s="32">
        <f t="shared" si="128"/>
        <v>33.46</v>
      </c>
      <c r="D221" s="32">
        <f t="shared" ref="D221:E221" si="141">(C221+1)+((C221+1)*0.03)</f>
        <v>35.4938</v>
      </c>
      <c r="E221" s="32">
        <f t="shared" si="141"/>
        <v>37.588614</v>
      </c>
      <c r="F221" s="33">
        <f t="shared" si="130"/>
        <v>0.2340319763624425</v>
      </c>
      <c r="G221" s="32">
        <f t="shared" si="131"/>
        <v>7.1286139999999989</v>
      </c>
    </row>
    <row r="222" spans="1:8" ht="18" customHeight="1" x14ac:dyDescent="0.25">
      <c r="A222" s="4"/>
      <c r="D222" s="21"/>
      <c r="E222" s="22"/>
      <c r="F222" s="23"/>
      <c r="G222" s="23"/>
    </row>
    <row r="223" spans="1:8" ht="18" customHeight="1" x14ac:dyDescent="0.25">
      <c r="A223" s="4"/>
      <c r="D223" s="21"/>
      <c r="E223" s="22"/>
      <c r="F223" s="23"/>
      <c r="G223" s="23"/>
    </row>
    <row r="224" spans="1:8" ht="18" customHeight="1" x14ac:dyDescent="0.25">
      <c r="A224" s="4"/>
      <c r="D224" s="21"/>
      <c r="E224" s="22"/>
      <c r="F224" s="23"/>
      <c r="G224" s="23"/>
    </row>
    <row r="225" spans="1:8" ht="18" customHeight="1" x14ac:dyDescent="0.25">
      <c r="A225" s="4"/>
      <c r="D225" s="21"/>
      <c r="E225" s="22"/>
      <c r="F225" s="23"/>
      <c r="G225" s="23"/>
    </row>
    <row r="226" spans="1:8" ht="18" customHeight="1" x14ac:dyDescent="0.25">
      <c r="A226" s="4"/>
      <c r="D226" s="21"/>
      <c r="E226" s="22"/>
      <c r="F226" s="23"/>
      <c r="G226" s="23"/>
    </row>
    <row r="227" spans="1:8" ht="18" customHeight="1" x14ac:dyDescent="0.25">
      <c r="A227" s="4"/>
      <c r="D227" s="21"/>
      <c r="E227" s="22"/>
      <c r="F227" s="23"/>
      <c r="G227" s="23"/>
    </row>
    <row r="228" spans="1:8" ht="18" customHeight="1" x14ac:dyDescent="0.25">
      <c r="A228" s="4"/>
      <c r="D228" s="21"/>
      <c r="E228" s="22"/>
      <c r="F228" s="23"/>
      <c r="G228" s="23"/>
    </row>
    <row r="229" spans="1:8" ht="18" customHeight="1" x14ac:dyDescent="0.25">
      <c r="A229" s="4" t="s">
        <v>83</v>
      </c>
      <c r="B229" s="6"/>
      <c r="C229" s="7"/>
      <c r="D229" s="7"/>
      <c r="E229" s="6"/>
      <c r="F229" s="6"/>
      <c r="G229" s="7"/>
    </row>
    <row r="230" spans="1:8" ht="18" customHeight="1" x14ac:dyDescent="0.25">
      <c r="A230" s="8"/>
      <c r="B230" s="10">
        <v>2019</v>
      </c>
      <c r="C230" s="10">
        <v>2020</v>
      </c>
      <c r="D230" s="10">
        <v>2021</v>
      </c>
      <c r="E230" s="10">
        <v>2022</v>
      </c>
      <c r="F230" s="38" t="s">
        <v>5</v>
      </c>
      <c r="G230" s="39"/>
      <c r="H230" s="16"/>
    </row>
    <row r="231" spans="1:8" ht="18" customHeight="1" x14ac:dyDescent="0.25">
      <c r="A231" s="11" t="s">
        <v>3</v>
      </c>
      <c r="B231" s="9" t="s">
        <v>4</v>
      </c>
      <c r="C231" s="12">
        <v>3</v>
      </c>
      <c r="D231" s="13" t="s">
        <v>12</v>
      </c>
      <c r="E231" s="13" t="s">
        <v>12</v>
      </c>
      <c r="F231" s="15" t="s">
        <v>6</v>
      </c>
      <c r="G231" s="15" t="s">
        <v>7</v>
      </c>
      <c r="H231" s="16"/>
    </row>
    <row r="232" spans="1:8" ht="18" customHeight="1" x14ac:dyDescent="0.25">
      <c r="A232" s="11">
        <v>1</v>
      </c>
      <c r="B232" s="14">
        <v>22.23</v>
      </c>
      <c r="C232" s="14">
        <f>B232+3</f>
        <v>25.23</v>
      </c>
      <c r="D232" s="14">
        <f>(C232+1)+((C232+1)*0.03)</f>
        <v>27.0169</v>
      </c>
      <c r="E232" s="14">
        <f>(D232+1)+((D232+1)*0.03)</f>
        <v>28.857406999999998</v>
      </c>
      <c r="F232" s="18">
        <f>(E232-B232)/B232</f>
        <v>0.29812896986054871</v>
      </c>
      <c r="G232" s="14">
        <f>(E232-B232)</f>
        <v>6.627406999999998</v>
      </c>
    </row>
    <row r="233" spans="1:8" ht="18" customHeight="1" x14ac:dyDescent="0.25">
      <c r="A233" s="11">
        <v>2</v>
      </c>
      <c r="B233" s="14">
        <v>22.89</v>
      </c>
      <c r="C233" s="14">
        <f t="shared" ref="C233:C242" si="142">B233+3</f>
        <v>25.89</v>
      </c>
      <c r="D233" s="14">
        <f t="shared" ref="D233:E233" si="143">(C233+1)+((C233+1)*0.03)</f>
        <v>27.6967</v>
      </c>
      <c r="E233" s="14">
        <f t="shared" si="143"/>
        <v>29.557600999999998</v>
      </c>
      <c r="F233" s="18">
        <f t="shared" ref="F233:F242" si="144">(E233-B233)/B233</f>
        <v>0.29128881607688939</v>
      </c>
      <c r="G233" s="14">
        <f t="shared" ref="G233:G242" si="145">(E233-B233)</f>
        <v>6.6676009999999977</v>
      </c>
    </row>
    <row r="234" spans="1:8" ht="18" customHeight="1" x14ac:dyDescent="0.25">
      <c r="A234" s="11">
        <v>3</v>
      </c>
      <c r="B234" s="14">
        <v>23.58</v>
      </c>
      <c r="C234" s="14">
        <f t="shared" si="142"/>
        <v>26.58</v>
      </c>
      <c r="D234" s="14">
        <f t="shared" ref="D234:E234" si="146">(C234+1)+((C234+1)*0.03)</f>
        <v>28.407399999999999</v>
      </c>
      <c r="E234" s="14">
        <f t="shared" si="146"/>
        <v>30.289621999999998</v>
      </c>
      <c r="F234" s="18">
        <f t="shared" si="144"/>
        <v>0.28454715860899066</v>
      </c>
      <c r="G234" s="14">
        <f t="shared" si="145"/>
        <v>6.7096219999999995</v>
      </c>
    </row>
    <row r="235" spans="1:8" ht="18" customHeight="1" x14ac:dyDescent="0.25">
      <c r="A235" s="11">
        <v>4</v>
      </c>
      <c r="B235" s="14">
        <v>24.27</v>
      </c>
      <c r="C235" s="14">
        <f t="shared" si="142"/>
        <v>27.27</v>
      </c>
      <c r="D235" s="14">
        <f t="shared" ref="D235:E235" si="147">(C235+1)+((C235+1)*0.03)</f>
        <v>29.118099999999998</v>
      </c>
      <c r="E235" s="14">
        <f t="shared" si="147"/>
        <v>31.021642999999997</v>
      </c>
      <c r="F235" s="18">
        <f t="shared" si="144"/>
        <v>0.27818883395138022</v>
      </c>
      <c r="G235" s="14">
        <f t="shared" si="145"/>
        <v>6.7516429999999978</v>
      </c>
    </row>
    <row r="236" spans="1:8" ht="18" customHeight="1" x14ac:dyDescent="0.25">
      <c r="A236" s="11">
        <v>5</v>
      </c>
      <c r="B236" s="14">
        <v>25</v>
      </c>
      <c r="C236" s="14">
        <f t="shared" si="142"/>
        <v>28</v>
      </c>
      <c r="D236" s="14">
        <f t="shared" ref="D236:E236" si="148">(C236+1)+((C236+1)*0.03)</f>
        <v>29.87</v>
      </c>
      <c r="E236" s="14">
        <f t="shared" si="148"/>
        <v>31.796100000000003</v>
      </c>
      <c r="F236" s="18">
        <f t="shared" si="144"/>
        <v>0.27184400000000009</v>
      </c>
      <c r="G236" s="14">
        <f t="shared" si="145"/>
        <v>6.7961000000000027</v>
      </c>
    </row>
    <row r="237" spans="1:8" ht="18" customHeight="1" x14ac:dyDescent="0.25">
      <c r="A237" s="11">
        <v>6</v>
      </c>
      <c r="B237" s="14">
        <v>25.74</v>
      </c>
      <c r="C237" s="14">
        <f t="shared" si="142"/>
        <v>28.74</v>
      </c>
      <c r="D237" s="14">
        <f t="shared" ref="D237:E237" si="149">(C237+1)+((C237+1)*0.03)</f>
        <v>30.632199999999997</v>
      </c>
      <c r="E237" s="14">
        <f t="shared" si="149"/>
        <v>32.581165999999996</v>
      </c>
      <c r="F237" s="18">
        <f t="shared" si="144"/>
        <v>0.26577956487956478</v>
      </c>
      <c r="G237" s="14">
        <f t="shared" si="145"/>
        <v>6.8411659999999976</v>
      </c>
    </row>
    <row r="238" spans="1:8" ht="18" customHeight="1" x14ac:dyDescent="0.25">
      <c r="A238" s="11">
        <v>7</v>
      </c>
      <c r="B238" s="14">
        <v>26.52</v>
      </c>
      <c r="C238" s="14">
        <f t="shared" si="142"/>
        <v>29.52</v>
      </c>
      <c r="D238" s="14">
        <f t="shared" ref="D238:E238" si="150">(C238+1)+((C238+1)*0.03)</f>
        <v>31.435600000000001</v>
      </c>
      <c r="E238" s="14">
        <f t="shared" si="150"/>
        <v>33.408667999999999</v>
      </c>
      <c r="F238" s="18">
        <f t="shared" si="144"/>
        <v>0.25975369532428355</v>
      </c>
      <c r="G238" s="14">
        <f t="shared" si="145"/>
        <v>6.8886679999999991</v>
      </c>
    </row>
    <row r="239" spans="1:8" ht="18" customHeight="1" x14ac:dyDescent="0.25">
      <c r="A239" s="11">
        <v>8</v>
      </c>
      <c r="B239" s="14">
        <v>27.13</v>
      </c>
      <c r="C239" s="14">
        <f t="shared" si="142"/>
        <v>30.13</v>
      </c>
      <c r="D239" s="14">
        <f t="shared" ref="D239:E239" si="151">(C239+1)+((C239+1)*0.03)</f>
        <v>32.063899999999997</v>
      </c>
      <c r="E239" s="14">
        <f t="shared" si="151"/>
        <v>34.055816999999998</v>
      </c>
      <c r="F239" s="18">
        <f t="shared" si="144"/>
        <v>0.25528260228529298</v>
      </c>
      <c r="G239" s="14">
        <f t="shared" si="145"/>
        <v>6.9258169999999986</v>
      </c>
    </row>
    <row r="240" spans="1:8" ht="18" customHeight="1" x14ac:dyDescent="0.25">
      <c r="A240" s="11">
        <v>9</v>
      </c>
      <c r="B240" s="32">
        <v>27.76</v>
      </c>
      <c r="C240" s="32">
        <f t="shared" si="142"/>
        <v>30.76</v>
      </c>
      <c r="D240" s="32">
        <f t="shared" ref="D240:E240" si="152">(C240+1)+((C240+1)*0.03)</f>
        <v>32.712800000000001</v>
      </c>
      <c r="E240" s="32">
        <f t="shared" si="152"/>
        <v>34.724184000000001</v>
      </c>
      <c r="F240" s="33">
        <f t="shared" si="144"/>
        <v>0.25087118155619592</v>
      </c>
      <c r="G240" s="32">
        <f t="shared" si="145"/>
        <v>6.9641839999999995</v>
      </c>
    </row>
    <row r="241" spans="1:8" ht="18" customHeight="1" x14ac:dyDescent="0.25">
      <c r="A241" s="11">
        <v>10</v>
      </c>
      <c r="B241" s="32">
        <v>28.38</v>
      </c>
      <c r="C241" s="32">
        <f t="shared" si="142"/>
        <v>31.38</v>
      </c>
      <c r="D241" s="32">
        <f t="shared" ref="D241:E241" si="153">(C241+1)+((C241+1)*0.03)</f>
        <v>33.351399999999998</v>
      </c>
      <c r="E241" s="32">
        <f t="shared" si="153"/>
        <v>35.381941999999995</v>
      </c>
      <c r="F241" s="33">
        <f t="shared" si="144"/>
        <v>0.2467210007047215</v>
      </c>
      <c r="G241" s="32">
        <f t="shared" si="145"/>
        <v>7.0019419999999961</v>
      </c>
    </row>
    <row r="242" spans="1:8" ht="18" customHeight="1" x14ac:dyDescent="0.25">
      <c r="A242" s="11">
        <v>11</v>
      </c>
      <c r="B242" s="32">
        <v>29.05</v>
      </c>
      <c r="C242" s="32">
        <f t="shared" si="142"/>
        <v>32.049999999999997</v>
      </c>
      <c r="D242" s="32">
        <f t="shared" ref="D242:E242" si="154">(C242+1)+((C242+1)*0.03)</f>
        <v>34.041499999999999</v>
      </c>
      <c r="E242" s="32">
        <f t="shared" si="154"/>
        <v>36.092745000000001</v>
      </c>
      <c r="F242" s="33">
        <f t="shared" si="144"/>
        <v>0.24243528399311531</v>
      </c>
      <c r="G242" s="32">
        <f t="shared" si="145"/>
        <v>7.042745</v>
      </c>
    </row>
    <row r="243" spans="1:8" ht="18" customHeight="1" x14ac:dyDescent="0.25">
      <c r="A243" s="4"/>
      <c r="D243" s="21"/>
      <c r="E243" s="22"/>
      <c r="F243" s="23"/>
      <c r="G243" s="23"/>
    </row>
    <row r="244" spans="1:8" ht="18" customHeight="1" x14ac:dyDescent="0.25">
      <c r="A244" s="4" t="s">
        <v>84</v>
      </c>
      <c r="B244" s="6"/>
      <c r="C244" s="7"/>
      <c r="D244" s="7"/>
      <c r="E244" s="6"/>
      <c r="F244" s="6"/>
      <c r="G244" s="7"/>
    </row>
    <row r="245" spans="1:8" ht="18" customHeight="1" x14ac:dyDescent="0.25">
      <c r="A245" s="8"/>
      <c r="B245" s="10">
        <v>2019</v>
      </c>
      <c r="C245" s="10">
        <v>2020</v>
      </c>
      <c r="D245" s="10">
        <v>2021</v>
      </c>
      <c r="E245" s="10">
        <v>2022</v>
      </c>
      <c r="F245" s="38" t="s">
        <v>5</v>
      </c>
      <c r="G245" s="39"/>
      <c r="H245" s="16"/>
    </row>
    <row r="246" spans="1:8" ht="18" customHeight="1" x14ac:dyDescent="0.25">
      <c r="A246" s="11" t="s">
        <v>3</v>
      </c>
      <c r="B246" s="9" t="s">
        <v>4</v>
      </c>
      <c r="C246" s="12">
        <v>3</v>
      </c>
      <c r="D246" s="13" t="s">
        <v>12</v>
      </c>
      <c r="E246" s="13" t="s">
        <v>12</v>
      </c>
      <c r="F246" s="15" t="s">
        <v>6</v>
      </c>
      <c r="G246" s="15" t="s">
        <v>7</v>
      </c>
      <c r="H246" s="16"/>
    </row>
    <row r="247" spans="1:8" ht="18" customHeight="1" x14ac:dyDescent="0.25">
      <c r="A247" s="11">
        <v>1</v>
      </c>
      <c r="B247" s="14">
        <v>22.23</v>
      </c>
      <c r="C247" s="14">
        <f>B247+3</f>
        <v>25.23</v>
      </c>
      <c r="D247" s="14">
        <f>(C247+1)+((C247+1)*0.03)</f>
        <v>27.0169</v>
      </c>
      <c r="E247" s="14">
        <f>(D247+1)+((D247+1)*0.03)</f>
        <v>28.857406999999998</v>
      </c>
      <c r="F247" s="18">
        <f>(E247-B247)/B247</f>
        <v>0.29812896986054871</v>
      </c>
      <c r="G247" s="14">
        <f>(E247-B247)</f>
        <v>6.627406999999998</v>
      </c>
    </row>
    <row r="248" spans="1:8" ht="18" customHeight="1" x14ac:dyDescent="0.25">
      <c r="A248" s="11">
        <v>2</v>
      </c>
      <c r="B248" s="14">
        <v>22.89</v>
      </c>
      <c r="C248" s="14">
        <f t="shared" ref="C248:C257" si="155">B248+3</f>
        <v>25.89</v>
      </c>
      <c r="D248" s="14">
        <f t="shared" ref="D248:E248" si="156">(C248+1)+((C248+1)*0.03)</f>
        <v>27.6967</v>
      </c>
      <c r="E248" s="14">
        <f t="shared" si="156"/>
        <v>29.557600999999998</v>
      </c>
      <c r="F248" s="18">
        <f t="shared" ref="F248:F257" si="157">(E248-B248)/B248</f>
        <v>0.29128881607688939</v>
      </c>
      <c r="G248" s="14">
        <f t="shared" ref="G248:G257" si="158">(E248-B248)</f>
        <v>6.6676009999999977</v>
      </c>
    </row>
    <row r="249" spans="1:8" ht="18" customHeight="1" x14ac:dyDescent="0.25">
      <c r="A249" s="11">
        <v>3</v>
      </c>
      <c r="B249" s="14">
        <v>23.58</v>
      </c>
      <c r="C249" s="14">
        <f t="shared" si="155"/>
        <v>26.58</v>
      </c>
      <c r="D249" s="14">
        <f t="shared" ref="D249:E249" si="159">(C249+1)+((C249+1)*0.03)</f>
        <v>28.407399999999999</v>
      </c>
      <c r="E249" s="14">
        <f t="shared" si="159"/>
        <v>30.289621999999998</v>
      </c>
      <c r="F249" s="18">
        <f t="shared" si="157"/>
        <v>0.28454715860899066</v>
      </c>
      <c r="G249" s="14">
        <f t="shared" si="158"/>
        <v>6.7096219999999995</v>
      </c>
    </row>
    <row r="250" spans="1:8" ht="18" customHeight="1" x14ac:dyDescent="0.25">
      <c r="A250" s="11">
        <v>4</v>
      </c>
      <c r="B250" s="14">
        <v>24.27</v>
      </c>
      <c r="C250" s="14">
        <f t="shared" si="155"/>
        <v>27.27</v>
      </c>
      <c r="D250" s="14">
        <f t="shared" ref="D250:E250" si="160">(C250+1)+((C250+1)*0.03)</f>
        <v>29.118099999999998</v>
      </c>
      <c r="E250" s="14">
        <f t="shared" si="160"/>
        <v>31.021642999999997</v>
      </c>
      <c r="F250" s="18">
        <f t="shared" si="157"/>
        <v>0.27818883395138022</v>
      </c>
      <c r="G250" s="14">
        <f t="shared" si="158"/>
        <v>6.7516429999999978</v>
      </c>
    </row>
    <row r="251" spans="1:8" ht="18" customHeight="1" x14ac:dyDescent="0.25">
      <c r="A251" s="11">
        <v>5</v>
      </c>
      <c r="B251" s="14">
        <v>25</v>
      </c>
      <c r="C251" s="14">
        <f t="shared" si="155"/>
        <v>28</v>
      </c>
      <c r="D251" s="14">
        <f t="shared" ref="D251:E251" si="161">(C251+1)+((C251+1)*0.03)</f>
        <v>29.87</v>
      </c>
      <c r="E251" s="14">
        <f t="shared" si="161"/>
        <v>31.796100000000003</v>
      </c>
      <c r="F251" s="18">
        <f t="shared" si="157"/>
        <v>0.27184400000000009</v>
      </c>
      <c r="G251" s="14">
        <f t="shared" si="158"/>
        <v>6.7961000000000027</v>
      </c>
    </row>
    <row r="252" spans="1:8" ht="18" customHeight="1" x14ac:dyDescent="0.25">
      <c r="A252" s="11">
        <v>6</v>
      </c>
      <c r="B252" s="14">
        <v>25.74</v>
      </c>
      <c r="C252" s="14">
        <f t="shared" si="155"/>
        <v>28.74</v>
      </c>
      <c r="D252" s="14">
        <f t="shared" ref="D252:E252" si="162">(C252+1)+((C252+1)*0.03)</f>
        <v>30.632199999999997</v>
      </c>
      <c r="E252" s="14">
        <f t="shared" si="162"/>
        <v>32.581165999999996</v>
      </c>
      <c r="F252" s="18">
        <f t="shared" si="157"/>
        <v>0.26577956487956478</v>
      </c>
      <c r="G252" s="14">
        <f t="shared" si="158"/>
        <v>6.8411659999999976</v>
      </c>
    </row>
    <row r="253" spans="1:8" ht="18" customHeight="1" x14ac:dyDescent="0.25">
      <c r="A253" s="11">
        <v>7</v>
      </c>
      <c r="B253" s="14">
        <v>26.52</v>
      </c>
      <c r="C253" s="14">
        <f t="shared" si="155"/>
        <v>29.52</v>
      </c>
      <c r="D253" s="14">
        <f t="shared" ref="D253:E253" si="163">(C253+1)+((C253+1)*0.03)</f>
        <v>31.435600000000001</v>
      </c>
      <c r="E253" s="14">
        <f t="shared" si="163"/>
        <v>33.408667999999999</v>
      </c>
      <c r="F253" s="18">
        <f t="shared" si="157"/>
        <v>0.25975369532428355</v>
      </c>
      <c r="G253" s="14">
        <f t="shared" si="158"/>
        <v>6.8886679999999991</v>
      </c>
    </row>
    <row r="254" spans="1:8" ht="18" customHeight="1" x14ac:dyDescent="0.25">
      <c r="A254" s="11">
        <v>8</v>
      </c>
      <c r="B254" s="14">
        <v>27.13</v>
      </c>
      <c r="C254" s="14">
        <f t="shared" si="155"/>
        <v>30.13</v>
      </c>
      <c r="D254" s="14">
        <f t="shared" ref="D254:E254" si="164">(C254+1)+((C254+1)*0.03)</f>
        <v>32.063899999999997</v>
      </c>
      <c r="E254" s="14">
        <f t="shared" si="164"/>
        <v>34.055816999999998</v>
      </c>
      <c r="F254" s="18">
        <f t="shared" si="157"/>
        <v>0.25528260228529298</v>
      </c>
      <c r="G254" s="14">
        <f t="shared" si="158"/>
        <v>6.9258169999999986</v>
      </c>
    </row>
    <row r="255" spans="1:8" ht="18" customHeight="1" x14ac:dyDescent="0.25">
      <c r="A255" s="11">
        <v>9</v>
      </c>
      <c r="B255" s="32">
        <v>27.76</v>
      </c>
      <c r="C255" s="32">
        <f t="shared" si="155"/>
        <v>30.76</v>
      </c>
      <c r="D255" s="32">
        <f t="shared" ref="D255:E255" si="165">(C255+1)+((C255+1)*0.03)</f>
        <v>32.712800000000001</v>
      </c>
      <c r="E255" s="32">
        <f t="shared" si="165"/>
        <v>34.724184000000001</v>
      </c>
      <c r="F255" s="33">
        <f t="shared" si="157"/>
        <v>0.25087118155619592</v>
      </c>
      <c r="G255" s="32">
        <f t="shared" si="158"/>
        <v>6.9641839999999995</v>
      </c>
    </row>
    <row r="256" spans="1:8" ht="18" customHeight="1" x14ac:dyDescent="0.25">
      <c r="A256" s="11">
        <v>10</v>
      </c>
      <c r="B256" s="32">
        <v>28.38</v>
      </c>
      <c r="C256" s="32">
        <f t="shared" si="155"/>
        <v>31.38</v>
      </c>
      <c r="D256" s="32">
        <f t="shared" ref="D256:E256" si="166">(C256+1)+((C256+1)*0.03)</f>
        <v>33.351399999999998</v>
      </c>
      <c r="E256" s="32">
        <f t="shared" si="166"/>
        <v>35.381941999999995</v>
      </c>
      <c r="F256" s="33">
        <f t="shared" si="157"/>
        <v>0.2467210007047215</v>
      </c>
      <c r="G256" s="32">
        <f t="shared" si="158"/>
        <v>7.0019419999999961</v>
      </c>
    </row>
    <row r="257" spans="1:8" ht="18" customHeight="1" x14ac:dyDescent="0.25">
      <c r="A257" s="11">
        <v>11</v>
      </c>
      <c r="B257" s="32">
        <v>29.05</v>
      </c>
      <c r="C257" s="32">
        <f t="shared" si="155"/>
        <v>32.049999999999997</v>
      </c>
      <c r="D257" s="32">
        <f t="shared" ref="D257:E257" si="167">(C257+1)+((C257+1)*0.03)</f>
        <v>34.041499999999999</v>
      </c>
      <c r="E257" s="32">
        <f t="shared" si="167"/>
        <v>36.092745000000001</v>
      </c>
      <c r="F257" s="33">
        <f t="shared" si="157"/>
        <v>0.24243528399311531</v>
      </c>
      <c r="G257" s="32">
        <f t="shared" si="158"/>
        <v>7.042745</v>
      </c>
    </row>
    <row r="258" spans="1:8" ht="18" customHeight="1" x14ac:dyDescent="0.25">
      <c r="A258" s="4"/>
      <c r="D258" s="21"/>
      <c r="E258" s="22"/>
      <c r="F258" s="23"/>
      <c r="G258" s="23"/>
    </row>
    <row r="259" spans="1:8" ht="18" customHeight="1" x14ac:dyDescent="0.25">
      <c r="A259" s="4"/>
      <c r="D259" s="21"/>
      <c r="E259" s="22"/>
      <c r="F259" s="23"/>
      <c r="G259" s="23"/>
    </row>
    <row r="260" spans="1:8" ht="18" customHeight="1" x14ac:dyDescent="0.25">
      <c r="A260" s="4"/>
      <c r="D260" s="21"/>
      <c r="E260" s="22"/>
      <c r="F260" s="23"/>
      <c r="G260" s="23"/>
    </row>
    <row r="261" spans="1:8" ht="18" customHeight="1" x14ac:dyDescent="0.25">
      <c r="A261" s="4"/>
      <c r="D261" s="21"/>
      <c r="E261" s="22"/>
      <c r="F261" s="23"/>
      <c r="G261" s="23"/>
    </row>
    <row r="262" spans="1:8" ht="18" customHeight="1" x14ac:dyDescent="0.25">
      <c r="A262" s="4"/>
      <c r="D262" s="21"/>
      <c r="E262" s="22"/>
      <c r="F262" s="23"/>
      <c r="G262" s="23"/>
    </row>
    <row r="263" spans="1:8" ht="18" customHeight="1" x14ac:dyDescent="0.25">
      <c r="A263" s="4"/>
      <c r="D263" s="21"/>
      <c r="E263" s="22"/>
      <c r="F263" s="23"/>
      <c r="G263" s="23"/>
    </row>
    <row r="264" spans="1:8" ht="18" customHeight="1" x14ac:dyDescent="0.25">
      <c r="A264" s="4"/>
      <c r="D264" s="21"/>
      <c r="E264" s="22"/>
      <c r="F264" s="23"/>
      <c r="G264" s="23"/>
    </row>
    <row r="265" spans="1:8" ht="18" customHeight="1" x14ac:dyDescent="0.25">
      <c r="A265" s="4"/>
      <c r="D265" s="21"/>
      <c r="E265" s="22"/>
      <c r="F265" s="23"/>
      <c r="G265" s="23"/>
    </row>
    <row r="266" spans="1:8" ht="18" customHeight="1" x14ac:dyDescent="0.25">
      <c r="A266" s="4"/>
      <c r="D266" s="21"/>
      <c r="E266" s="22"/>
      <c r="F266" s="23"/>
      <c r="G266" s="23"/>
    </row>
    <row r="267" spans="1:8" ht="18" customHeight="1" x14ac:dyDescent="0.25">
      <c r="A267" s="4" t="s">
        <v>85</v>
      </c>
      <c r="B267" s="6"/>
      <c r="C267" s="7"/>
      <c r="D267" s="7"/>
      <c r="E267" s="6"/>
      <c r="F267" s="6"/>
      <c r="G267" s="7"/>
    </row>
    <row r="268" spans="1:8" ht="18" customHeight="1" x14ac:dyDescent="0.25">
      <c r="A268" s="8"/>
      <c r="B268" s="17">
        <v>2019</v>
      </c>
      <c r="C268" s="17">
        <v>2020</v>
      </c>
      <c r="D268" s="17">
        <v>2021</v>
      </c>
      <c r="E268" s="17">
        <v>2022</v>
      </c>
      <c r="F268" s="38" t="s">
        <v>5</v>
      </c>
      <c r="G268" s="39"/>
      <c r="H268" s="16"/>
    </row>
    <row r="269" spans="1:8" ht="18" customHeight="1" x14ac:dyDescent="0.25">
      <c r="A269" s="11" t="s">
        <v>3</v>
      </c>
      <c r="B269" s="9" t="s">
        <v>4</v>
      </c>
      <c r="C269" s="12">
        <v>3</v>
      </c>
      <c r="D269" s="13" t="s">
        <v>12</v>
      </c>
      <c r="E269" s="13" t="s">
        <v>12</v>
      </c>
      <c r="F269" s="15" t="s">
        <v>6</v>
      </c>
      <c r="G269" s="15" t="s">
        <v>7</v>
      </c>
      <c r="H269" s="16"/>
    </row>
    <row r="270" spans="1:8" ht="18" customHeight="1" x14ac:dyDescent="0.25">
      <c r="A270" s="11">
        <v>1</v>
      </c>
      <c r="B270" s="14">
        <v>22.59</v>
      </c>
      <c r="C270" s="14">
        <f>B270+3</f>
        <v>25.59</v>
      </c>
      <c r="D270" s="14">
        <f>(C270+1)+((C270+1)*0.03)</f>
        <v>27.387699999999999</v>
      </c>
      <c r="E270" s="14">
        <f>(D270+1)+((D270+1)*0.03)</f>
        <v>29.239331</v>
      </c>
      <c r="F270" s="18">
        <f>(E270-B270)/B270</f>
        <v>0.29434842850818949</v>
      </c>
      <c r="G270" s="14">
        <f>(E270-B270)</f>
        <v>6.6493310000000001</v>
      </c>
    </row>
    <row r="271" spans="1:8" ht="18" customHeight="1" x14ac:dyDescent="0.25">
      <c r="A271" s="11">
        <v>2</v>
      </c>
      <c r="B271" s="14">
        <v>23.27</v>
      </c>
      <c r="C271" s="14">
        <f t="shared" ref="C271:C281" si="168">B271+3</f>
        <v>26.27</v>
      </c>
      <c r="D271" s="14">
        <f t="shared" ref="D271:D281" si="169">(C271+1)+((C271+1)*0.03)</f>
        <v>28.088100000000001</v>
      </c>
      <c r="E271" s="14">
        <f t="shared" ref="E271:E281" si="170">(D271+1)+((D271+1)*0.03)</f>
        <v>29.960743000000001</v>
      </c>
      <c r="F271" s="18">
        <f t="shared" ref="F271:F281" si="171">(E271-B271)/B271</f>
        <v>0.28752655779974223</v>
      </c>
      <c r="G271" s="14">
        <f t="shared" ref="G271:G281" si="172">(E271-B271)</f>
        <v>6.6907430000000012</v>
      </c>
    </row>
    <row r="272" spans="1:8" ht="18" customHeight="1" x14ac:dyDescent="0.25">
      <c r="A272" s="11">
        <v>3</v>
      </c>
      <c r="B272" s="14">
        <v>23.96</v>
      </c>
      <c r="C272" s="14">
        <f t="shared" si="168"/>
        <v>26.96</v>
      </c>
      <c r="D272" s="14">
        <f t="shared" si="169"/>
        <v>28.7988</v>
      </c>
      <c r="E272" s="14">
        <f t="shared" si="170"/>
        <v>30.692764</v>
      </c>
      <c r="F272" s="18">
        <f t="shared" si="171"/>
        <v>0.28100016694490815</v>
      </c>
      <c r="G272" s="14">
        <f t="shared" si="172"/>
        <v>6.7327639999999995</v>
      </c>
    </row>
    <row r="273" spans="1:8" ht="18" customHeight="1" x14ac:dyDescent="0.25">
      <c r="A273" s="11">
        <v>4</v>
      </c>
      <c r="B273" s="14">
        <v>24.68</v>
      </c>
      <c r="C273" s="14">
        <f t="shared" si="168"/>
        <v>27.68</v>
      </c>
      <c r="D273" s="14">
        <f t="shared" si="169"/>
        <v>29.540399999999998</v>
      </c>
      <c r="E273" s="14">
        <f t="shared" si="170"/>
        <v>31.456612</v>
      </c>
      <c r="F273" s="18">
        <f t="shared" si="171"/>
        <v>0.27457909238249595</v>
      </c>
      <c r="G273" s="14">
        <f t="shared" si="172"/>
        <v>6.7766120000000001</v>
      </c>
    </row>
    <row r="274" spans="1:8" ht="18" customHeight="1" x14ac:dyDescent="0.25">
      <c r="A274" s="11">
        <v>5</v>
      </c>
      <c r="B274" s="14">
        <v>25.42</v>
      </c>
      <c r="C274" s="14">
        <f t="shared" si="168"/>
        <v>28.42</v>
      </c>
      <c r="D274" s="14">
        <f t="shared" si="169"/>
        <v>30.302600000000002</v>
      </c>
      <c r="E274" s="14">
        <f t="shared" si="170"/>
        <v>32.241678</v>
      </c>
      <c r="F274" s="18">
        <f t="shared" si="171"/>
        <v>0.26835869394177803</v>
      </c>
      <c r="G274" s="14">
        <f t="shared" si="172"/>
        <v>6.8216779999999986</v>
      </c>
    </row>
    <row r="275" spans="1:8" ht="18" customHeight="1" x14ac:dyDescent="0.25">
      <c r="A275" s="11">
        <v>6</v>
      </c>
      <c r="B275" s="14">
        <v>26.17</v>
      </c>
      <c r="C275" s="14">
        <f t="shared" si="168"/>
        <v>29.17</v>
      </c>
      <c r="D275" s="14">
        <f t="shared" si="169"/>
        <v>31.075100000000003</v>
      </c>
      <c r="E275" s="14">
        <f t="shared" si="170"/>
        <v>33.037353000000003</v>
      </c>
      <c r="F275" s="18">
        <f t="shared" si="171"/>
        <v>0.26241318303400846</v>
      </c>
      <c r="G275" s="14">
        <f t="shared" si="172"/>
        <v>6.8673530000000014</v>
      </c>
    </row>
    <row r="276" spans="1:8" ht="18" customHeight="1" x14ac:dyDescent="0.25">
      <c r="A276" s="11">
        <v>7</v>
      </c>
      <c r="B276" s="14">
        <v>26.96</v>
      </c>
      <c r="C276" s="14">
        <f t="shared" si="168"/>
        <v>29.96</v>
      </c>
      <c r="D276" s="14">
        <f t="shared" si="169"/>
        <v>31.8888</v>
      </c>
      <c r="E276" s="14">
        <f t="shared" si="170"/>
        <v>33.875464000000001</v>
      </c>
      <c r="F276" s="18">
        <f t="shared" si="171"/>
        <v>0.25650830860534124</v>
      </c>
      <c r="G276" s="14">
        <f t="shared" si="172"/>
        <v>6.9154640000000001</v>
      </c>
    </row>
    <row r="277" spans="1:8" ht="18" customHeight="1" x14ac:dyDescent="0.25">
      <c r="A277" s="11">
        <v>8</v>
      </c>
      <c r="B277" s="14">
        <v>27.77</v>
      </c>
      <c r="C277" s="14">
        <f t="shared" si="168"/>
        <v>30.77</v>
      </c>
      <c r="D277" s="14">
        <f t="shared" si="169"/>
        <v>32.723100000000002</v>
      </c>
      <c r="E277" s="14">
        <f t="shared" si="170"/>
        <v>34.734793000000003</v>
      </c>
      <c r="F277" s="18">
        <f t="shared" si="171"/>
        <v>0.25080277277637752</v>
      </c>
      <c r="G277" s="14">
        <f t="shared" si="172"/>
        <v>6.9647930000000038</v>
      </c>
    </row>
    <row r="278" spans="1:8" ht="18" customHeight="1" x14ac:dyDescent="0.25">
      <c r="A278" s="11">
        <v>9</v>
      </c>
      <c r="B278" s="32">
        <v>28.41</v>
      </c>
      <c r="C278" s="32">
        <f t="shared" si="168"/>
        <v>31.41</v>
      </c>
      <c r="D278" s="32">
        <f t="shared" si="169"/>
        <v>33.382299999999994</v>
      </c>
      <c r="E278" s="32">
        <f t="shared" si="170"/>
        <v>35.413768999999995</v>
      </c>
      <c r="F278" s="33">
        <f t="shared" si="171"/>
        <v>0.24652478000703959</v>
      </c>
      <c r="G278" s="32">
        <f t="shared" si="172"/>
        <v>7.0037689999999948</v>
      </c>
    </row>
    <row r="279" spans="1:8" ht="18" customHeight="1" x14ac:dyDescent="0.25">
      <c r="A279" s="11">
        <v>10</v>
      </c>
      <c r="B279" s="32">
        <v>29.09</v>
      </c>
      <c r="C279" s="32">
        <f t="shared" si="168"/>
        <v>32.090000000000003</v>
      </c>
      <c r="D279" s="32">
        <f t="shared" si="169"/>
        <v>34.082700000000003</v>
      </c>
      <c r="E279" s="32">
        <f t="shared" si="170"/>
        <v>36.135181000000003</v>
      </c>
      <c r="F279" s="33">
        <f t="shared" si="171"/>
        <v>0.24218566517703688</v>
      </c>
      <c r="G279" s="32">
        <f t="shared" si="172"/>
        <v>7.045181000000003</v>
      </c>
    </row>
    <row r="280" spans="1:8" ht="18" customHeight="1" x14ac:dyDescent="0.25">
      <c r="A280" s="11">
        <v>11</v>
      </c>
      <c r="B280" s="32">
        <v>29.77</v>
      </c>
      <c r="C280" s="32">
        <f t="shared" si="168"/>
        <v>32.769999999999996</v>
      </c>
      <c r="D280" s="32">
        <f t="shared" si="169"/>
        <v>34.783099999999997</v>
      </c>
      <c r="E280" s="32">
        <f t="shared" si="170"/>
        <v>36.856592999999997</v>
      </c>
      <c r="F280" s="33">
        <f t="shared" si="171"/>
        <v>0.23804477662075907</v>
      </c>
      <c r="G280" s="32">
        <f t="shared" si="172"/>
        <v>7.086592999999997</v>
      </c>
    </row>
    <row r="281" spans="1:8" ht="18" customHeight="1" x14ac:dyDescent="0.25">
      <c r="A281" s="11">
        <v>12</v>
      </c>
      <c r="B281" s="32">
        <v>30.46</v>
      </c>
      <c r="C281" s="32">
        <f t="shared" si="168"/>
        <v>33.46</v>
      </c>
      <c r="D281" s="32">
        <f t="shared" si="169"/>
        <v>35.4938</v>
      </c>
      <c r="E281" s="32">
        <f t="shared" si="170"/>
        <v>37.588614</v>
      </c>
      <c r="F281" s="33">
        <f t="shared" si="171"/>
        <v>0.2340319763624425</v>
      </c>
      <c r="G281" s="32">
        <f t="shared" si="172"/>
        <v>7.1286139999999989</v>
      </c>
    </row>
    <row r="282" spans="1:8" ht="18" customHeight="1" x14ac:dyDescent="0.25">
      <c r="A282" s="4"/>
      <c r="D282" s="21"/>
      <c r="E282" s="22"/>
      <c r="F282" s="23"/>
      <c r="G282" s="23"/>
    </row>
    <row r="283" spans="1:8" ht="18" customHeight="1" x14ac:dyDescent="0.25">
      <c r="A283" s="4" t="s">
        <v>86</v>
      </c>
      <c r="B283" s="6"/>
      <c r="C283" s="7"/>
      <c r="D283" s="7"/>
      <c r="E283" s="6"/>
      <c r="F283" s="6"/>
      <c r="G283" s="7"/>
    </row>
    <row r="284" spans="1:8" ht="18" customHeight="1" x14ac:dyDescent="0.25">
      <c r="A284" s="8"/>
      <c r="B284" s="17">
        <v>2019</v>
      </c>
      <c r="C284" s="17">
        <v>2020</v>
      </c>
      <c r="D284" s="17">
        <v>2021</v>
      </c>
      <c r="E284" s="17">
        <v>2022</v>
      </c>
      <c r="F284" s="38" t="s">
        <v>5</v>
      </c>
      <c r="G284" s="39"/>
      <c r="H284" s="16"/>
    </row>
    <row r="285" spans="1:8" ht="18" customHeight="1" x14ac:dyDescent="0.25">
      <c r="A285" s="11" t="s">
        <v>3</v>
      </c>
      <c r="B285" s="9" t="s">
        <v>4</v>
      </c>
      <c r="C285" s="12">
        <v>3</v>
      </c>
      <c r="D285" s="13" t="s">
        <v>12</v>
      </c>
      <c r="E285" s="13" t="s">
        <v>12</v>
      </c>
      <c r="F285" s="15" t="s">
        <v>6</v>
      </c>
      <c r="G285" s="15" t="s">
        <v>7</v>
      </c>
      <c r="H285" s="16"/>
    </row>
    <row r="286" spans="1:8" ht="18" customHeight="1" x14ac:dyDescent="0.25">
      <c r="A286" s="11">
        <v>1</v>
      </c>
      <c r="B286" s="14">
        <v>23.12</v>
      </c>
      <c r="C286" s="14">
        <f>B286+3</f>
        <v>26.12</v>
      </c>
      <c r="D286" s="14">
        <f>(C286+1)+((C286+1)*0.03)</f>
        <v>27.933600000000002</v>
      </c>
      <c r="E286" s="14">
        <f>(D286+1)+((D286+1)*0.03)</f>
        <v>29.801608000000002</v>
      </c>
      <c r="F286" s="18">
        <f>(E286-B286)/B286</f>
        <v>0.28899688581314881</v>
      </c>
      <c r="G286" s="14">
        <f>(E286-B286)</f>
        <v>6.6816080000000007</v>
      </c>
    </row>
    <row r="287" spans="1:8" ht="18" customHeight="1" x14ac:dyDescent="0.25">
      <c r="A287" s="11">
        <v>2</v>
      </c>
      <c r="B287" s="14">
        <v>23.97</v>
      </c>
      <c r="C287" s="14">
        <f t="shared" ref="C287:C297" si="173">B287+3</f>
        <v>26.97</v>
      </c>
      <c r="D287" s="14">
        <f t="shared" ref="D287:D297" si="174">(C287+1)+((C287+1)*0.03)</f>
        <v>28.809099999999997</v>
      </c>
      <c r="E287" s="14">
        <f t="shared" ref="E287:E297" si="175">(D287+1)+((D287+1)*0.03)</f>
        <v>30.703372999999996</v>
      </c>
      <c r="F287" s="18">
        <f t="shared" ref="F287:F297" si="176">(E287-B287)/B287</f>
        <v>0.28090834376303703</v>
      </c>
      <c r="G287" s="14">
        <f t="shared" ref="G287:G297" si="177">(E287-B287)</f>
        <v>6.7333729999999967</v>
      </c>
    </row>
    <row r="288" spans="1:8" ht="18" customHeight="1" x14ac:dyDescent="0.25">
      <c r="A288" s="11">
        <v>3</v>
      </c>
      <c r="B288" s="14">
        <v>24.88</v>
      </c>
      <c r="C288" s="14">
        <f t="shared" si="173"/>
        <v>27.88</v>
      </c>
      <c r="D288" s="14">
        <f t="shared" si="174"/>
        <v>29.746399999999998</v>
      </c>
      <c r="E288" s="14">
        <f t="shared" si="175"/>
        <v>31.668791999999996</v>
      </c>
      <c r="F288" s="18">
        <f t="shared" si="176"/>
        <v>0.27286141479099668</v>
      </c>
      <c r="G288" s="14">
        <f t="shared" si="177"/>
        <v>6.7887919999999973</v>
      </c>
    </row>
    <row r="289" spans="1:7" ht="18" customHeight="1" x14ac:dyDescent="0.25">
      <c r="A289" s="11">
        <v>4</v>
      </c>
      <c r="B289" s="14">
        <v>25.78</v>
      </c>
      <c r="C289" s="14">
        <f t="shared" si="173"/>
        <v>28.78</v>
      </c>
      <c r="D289" s="14">
        <f t="shared" si="174"/>
        <v>30.673400000000001</v>
      </c>
      <c r="E289" s="14">
        <f t="shared" si="175"/>
        <v>32.623601999999998</v>
      </c>
      <c r="F289" s="18">
        <f t="shared" si="176"/>
        <v>0.26546167571761042</v>
      </c>
      <c r="G289" s="14">
        <f t="shared" si="177"/>
        <v>6.8436019999999971</v>
      </c>
    </row>
    <row r="290" spans="1:7" ht="18" customHeight="1" x14ac:dyDescent="0.25">
      <c r="A290" s="11">
        <v>5</v>
      </c>
      <c r="B290" s="14">
        <v>26.73</v>
      </c>
      <c r="C290" s="14">
        <f t="shared" si="173"/>
        <v>29.73</v>
      </c>
      <c r="D290" s="14">
        <f t="shared" si="174"/>
        <v>31.651900000000001</v>
      </c>
      <c r="E290" s="14">
        <f t="shared" si="175"/>
        <v>33.631456999999997</v>
      </c>
      <c r="F290" s="18">
        <f t="shared" si="176"/>
        <v>0.25819143284698831</v>
      </c>
      <c r="G290" s="14">
        <f t="shared" si="177"/>
        <v>6.9014569999999971</v>
      </c>
    </row>
    <row r="291" spans="1:7" ht="18" customHeight="1" x14ac:dyDescent="0.25">
      <c r="A291" s="11">
        <v>6</v>
      </c>
      <c r="B291" s="14">
        <v>27.73</v>
      </c>
      <c r="C291" s="14">
        <f t="shared" si="173"/>
        <v>30.73</v>
      </c>
      <c r="D291" s="14">
        <f t="shared" si="174"/>
        <v>32.681899999999999</v>
      </c>
      <c r="E291" s="14">
        <f t="shared" si="175"/>
        <v>34.692357000000001</v>
      </c>
      <c r="F291" s="18">
        <f t="shared" si="176"/>
        <v>0.25107670393076092</v>
      </c>
      <c r="G291" s="14">
        <f t="shared" si="177"/>
        <v>6.9623570000000008</v>
      </c>
    </row>
    <row r="292" spans="1:7" ht="18" customHeight="1" x14ac:dyDescent="0.25">
      <c r="A292" s="11">
        <v>7</v>
      </c>
      <c r="B292" s="14">
        <v>28.74</v>
      </c>
      <c r="C292" s="14">
        <f t="shared" si="173"/>
        <v>31.74</v>
      </c>
      <c r="D292" s="14">
        <f t="shared" si="174"/>
        <v>33.722199999999994</v>
      </c>
      <c r="E292" s="14">
        <f t="shared" si="175"/>
        <v>35.763865999999993</v>
      </c>
      <c r="F292" s="18">
        <f t="shared" si="176"/>
        <v>0.24439338900487109</v>
      </c>
      <c r="G292" s="14">
        <f t="shared" si="177"/>
        <v>7.0238659999999946</v>
      </c>
    </row>
    <row r="293" spans="1:7" ht="18" customHeight="1" x14ac:dyDescent="0.25">
      <c r="A293" s="11">
        <v>8</v>
      </c>
      <c r="B293" s="14">
        <v>29.8</v>
      </c>
      <c r="C293" s="14">
        <f t="shared" si="173"/>
        <v>32.799999999999997</v>
      </c>
      <c r="D293" s="14">
        <f t="shared" si="174"/>
        <v>34.814</v>
      </c>
      <c r="E293" s="14">
        <f t="shared" si="175"/>
        <v>36.888419999999996</v>
      </c>
      <c r="F293" s="18">
        <f t="shared" si="176"/>
        <v>0.23786644295301998</v>
      </c>
      <c r="G293" s="14">
        <f t="shared" si="177"/>
        <v>7.0884199999999957</v>
      </c>
    </row>
    <row r="294" spans="1:7" ht="18" customHeight="1" x14ac:dyDescent="0.25">
      <c r="A294" s="11">
        <v>9</v>
      </c>
      <c r="B294" s="32">
        <v>30.72</v>
      </c>
      <c r="C294" s="32">
        <f t="shared" si="173"/>
        <v>33.72</v>
      </c>
      <c r="D294" s="32">
        <f t="shared" si="174"/>
        <v>35.761600000000001</v>
      </c>
      <c r="E294" s="32">
        <f t="shared" si="175"/>
        <v>37.864448000000003</v>
      </c>
      <c r="F294" s="33">
        <f t="shared" si="176"/>
        <v>0.23256666666666681</v>
      </c>
      <c r="G294" s="32">
        <f t="shared" si="177"/>
        <v>7.1444480000000041</v>
      </c>
    </row>
    <row r="295" spans="1:7" ht="18" customHeight="1" x14ac:dyDescent="0.25">
      <c r="A295" s="11">
        <v>10</v>
      </c>
      <c r="B295" s="32">
        <v>31.65</v>
      </c>
      <c r="C295" s="32">
        <f t="shared" si="173"/>
        <v>34.65</v>
      </c>
      <c r="D295" s="32">
        <f t="shared" si="174"/>
        <v>36.719499999999996</v>
      </c>
      <c r="E295" s="32">
        <f t="shared" si="175"/>
        <v>38.851084999999998</v>
      </c>
      <c r="F295" s="33">
        <f t="shared" si="176"/>
        <v>0.22752243285939966</v>
      </c>
      <c r="G295" s="32">
        <f t="shared" si="177"/>
        <v>7.2010849999999991</v>
      </c>
    </row>
    <row r="296" spans="1:7" ht="18" customHeight="1" x14ac:dyDescent="0.25">
      <c r="A296" s="11">
        <v>11</v>
      </c>
      <c r="B296" s="32">
        <v>32.619999999999997</v>
      </c>
      <c r="C296" s="32">
        <f t="shared" si="173"/>
        <v>35.619999999999997</v>
      </c>
      <c r="D296" s="32">
        <f t="shared" si="174"/>
        <v>37.718599999999995</v>
      </c>
      <c r="E296" s="32">
        <f t="shared" si="175"/>
        <v>39.880157999999994</v>
      </c>
      <c r="F296" s="33">
        <f t="shared" si="176"/>
        <v>0.22256768853464126</v>
      </c>
      <c r="G296" s="32">
        <f t="shared" si="177"/>
        <v>7.260157999999997</v>
      </c>
    </row>
    <row r="297" spans="1:7" ht="18" customHeight="1" x14ac:dyDescent="0.25">
      <c r="A297" s="11">
        <v>12</v>
      </c>
      <c r="B297" s="32">
        <v>33.61</v>
      </c>
      <c r="C297" s="32">
        <f t="shared" si="173"/>
        <v>36.61</v>
      </c>
      <c r="D297" s="32">
        <f t="shared" si="174"/>
        <v>38.738300000000002</v>
      </c>
      <c r="E297" s="32">
        <f t="shared" si="175"/>
        <v>40.930449000000003</v>
      </c>
      <c r="F297" s="33">
        <f t="shared" si="176"/>
        <v>0.21780568283249044</v>
      </c>
      <c r="G297" s="32">
        <f t="shared" si="177"/>
        <v>7.3204490000000035</v>
      </c>
    </row>
    <row r="298" spans="1:7" ht="18" customHeight="1" x14ac:dyDescent="0.25">
      <c r="A298" s="4"/>
      <c r="D298" s="21"/>
      <c r="E298" s="22"/>
      <c r="F298" s="23"/>
      <c r="G298" s="23"/>
    </row>
    <row r="299" spans="1:7" ht="18" customHeight="1" x14ac:dyDescent="0.25">
      <c r="A299" s="4"/>
      <c r="D299" s="21"/>
      <c r="E299" s="22"/>
      <c r="F299" s="23"/>
      <c r="G299" s="23"/>
    </row>
    <row r="300" spans="1:7" ht="18" customHeight="1" x14ac:dyDescent="0.25">
      <c r="A300" s="4"/>
      <c r="D300" s="21"/>
      <c r="E300" s="22"/>
      <c r="F300" s="23"/>
      <c r="G300" s="23"/>
    </row>
    <row r="301" spans="1:7" ht="18" customHeight="1" x14ac:dyDescent="0.25">
      <c r="A301" s="4"/>
      <c r="D301" s="21"/>
      <c r="E301" s="22"/>
      <c r="F301" s="23"/>
      <c r="G301" s="23"/>
    </row>
    <row r="302" spans="1:7" ht="18" customHeight="1" x14ac:dyDescent="0.25">
      <c r="A302" s="4"/>
      <c r="D302" s="21"/>
      <c r="E302" s="22"/>
      <c r="F302" s="23"/>
      <c r="G302" s="23"/>
    </row>
    <row r="303" spans="1:7" ht="18" customHeight="1" x14ac:dyDescent="0.25">
      <c r="A303" s="4"/>
      <c r="D303" s="21"/>
      <c r="E303" s="22"/>
      <c r="F303" s="23"/>
      <c r="G303" s="23"/>
    </row>
    <row r="304" spans="1:7" ht="18" customHeight="1" x14ac:dyDescent="0.25">
      <c r="A304" s="4"/>
      <c r="D304" s="21"/>
      <c r="E304" s="22"/>
      <c r="F304" s="23"/>
      <c r="G304" s="23"/>
    </row>
    <row r="305" spans="1:8" ht="18" customHeight="1" x14ac:dyDescent="0.25">
      <c r="A305" s="4" t="s">
        <v>87</v>
      </c>
      <c r="B305" s="6"/>
      <c r="C305" s="7"/>
      <c r="D305" s="7"/>
      <c r="E305" s="6"/>
      <c r="F305" s="6"/>
      <c r="G305" s="7"/>
    </row>
    <row r="306" spans="1:8" ht="18" customHeight="1" x14ac:dyDescent="0.25">
      <c r="A306" s="8"/>
      <c r="B306" s="17">
        <v>2019</v>
      </c>
      <c r="C306" s="17">
        <v>2020</v>
      </c>
      <c r="D306" s="17">
        <v>2021</v>
      </c>
      <c r="E306" s="17">
        <v>2022</v>
      </c>
      <c r="F306" s="38" t="s">
        <v>5</v>
      </c>
      <c r="G306" s="39"/>
      <c r="H306" s="16"/>
    </row>
    <row r="307" spans="1:8" ht="18" customHeight="1" x14ac:dyDescent="0.25">
      <c r="A307" s="11" t="s">
        <v>3</v>
      </c>
      <c r="B307" s="9" t="s">
        <v>4</v>
      </c>
      <c r="C307" s="12">
        <v>3</v>
      </c>
      <c r="D307" s="13" t="s">
        <v>12</v>
      </c>
      <c r="E307" s="13" t="s">
        <v>12</v>
      </c>
      <c r="F307" s="15" t="s">
        <v>6</v>
      </c>
      <c r="G307" s="15" t="s">
        <v>7</v>
      </c>
      <c r="H307" s="16"/>
    </row>
    <row r="308" spans="1:8" ht="18" customHeight="1" x14ac:dyDescent="0.25">
      <c r="A308" s="11">
        <v>1</v>
      </c>
      <c r="B308" s="14">
        <v>22.23</v>
      </c>
      <c r="C308" s="14">
        <f>B308+3</f>
        <v>25.23</v>
      </c>
      <c r="D308" s="14">
        <f>(C308+1)+((C308+1)*0.03)</f>
        <v>27.0169</v>
      </c>
      <c r="E308" s="14">
        <f>(D308+1)+((D308+1)*0.03)</f>
        <v>28.857406999999998</v>
      </c>
      <c r="F308" s="18">
        <f>(E308-B308)/B308</f>
        <v>0.29812896986054871</v>
      </c>
      <c r="G308" s="14">
        <f>(E308-B308)</f>
        <v>6.627406999999998</v>
      </c>
    </row>
    <row r="309" spans="1:8" ht="18" customHeight="1" x14ac:dyDescent="0.25">
      <c r="A309" s="11">
        <v>2</v>
      </c>
      <c r="B309" s="14">
        <v>22.89</v>
      </c>
      <c r="C309" s="14">
        <f t="shared" ref="C309:C318" si="178">B309+3</f>
        <v>25.89</v>
      </c>
      <c r="D309" s="14">
        <f t="shared" ref="D309:D318" si="179">(C309+1)+((C309+1)*0.03)</f>
        <v>27.6967</v>
      </c>
      <c r="E309" s="14">
        <f t="shared" ref="E309:E318" si="180">(D309+1)+((D309+1)*0.03)</f>
        <v>29.557600999999998</v>
      </c>
      <c r="F309" s="18">
        <f t="shared" ref="F309:F318" si="181">(E309-B309)/B309</f>
        <v>0.29128881607688939</v>
      </c>
      <c r="G309" s="14">
        <f t="shared" ref="G309:G318" si="182">(E309-B309)</f>
        <v>6.6676009999999977</v>
      </c>
    </row>
    <row r="310" spans="1:8" ht="18" customHeight="1" x14ac:dyDescent="0.25">
      <c r="A310" s="11">
        <v>3</v>
      </c>
      <c r="B310" s="14">
        <v>23.58</v>
      </c>
      <c r="C310" s="14">
        <f t="shared" si="178"/>
        <v>26.58</v>
      </c>
      <c r="D310" s="14">
        <f t="shared" si="179"/>
        <v>28.407399999999999</v>
      </c>
      <c r="E310" s="14">
        <f t="shared" si="180"/>
        <v>30.289621999999998</v>
      </c>
      <c r="F310" s="18">
        <f t="shared" si="181"/>
        <v>0.28454715860899066</v>
      </c>
      <c r="G310" s="14">
        <f t="shared" si="182"/>
        <v>6.7096219999999995</v>
      </c>
    </row>
    <row r="311" spans="1:8" ht="18" customHeight="1" x14ac:dyDescent="0.25">
      <c r="A311" s="11">
        <v>4</v>
      </c>
      <c r="B311" s="14">
        <v>24.27</v>
      </c>
      <c r="C311" s="14">
        <f t="shared" si="178"/>
        <v>27.27</v>
      </c>
      <c r="D311" s="14">
        <f t="shared" si="179"/>
        <v>29.118099999999998</v>
      </c>
      <c r="E311" s="14">
        <f t="shared" si="180"/>
        <v>31.021642999999997</v>
      </c>
      <c r="F311" s="18">
        <f t="shared" si="181"/>
        <v>0.27818883395138022</v>
      </c>
      <c r="G311" s="14">
        <f t="shared" si="182"/>
        <v>6.7516429999999978</v>
      </c>
    </row>
    <row r="312" spans="1:8" ht="18" customHeight="1" x14ac:dyDescent="0.25">
      <c r="A312" s="11">
        <v>5</v>
      </c>
      <c r="B312" s="14">
        <v>25</v>
      </c>
      <c r="C312" s="14">
        <f t="shared" si="178"/>
        <v>28</v>
      </c>
      <c r="D312" s="14">
        <f t="shared" si="179"/>
        <v>29.87</v>
      </c>
      <c r="E312" s="14">
        <f t="shared" si="180"/>
        <v>31.796100000000003</v>
      </c>
      <c r="F312" s="18">
        <f t="shared" si="181"/>
        <v>0.27184400000000009</v>
      </c>
      <c r="G312" s="14">
        <f t="shared" si="182"/>
        <v>6.7961000000000027</v>
      </c>
    </row>
    <row r="313" spans="1:8" ht="18" customHeight="1" x14ac:dyDescent="0.25">
      <c r="A313" s="11">
        <v>6</v>
      </c>
      <c r="B313" s="14">
        <v>25.74</v>
      </c>
      <c r="C313" s="14">
        <f t="shared" si="178"/>
        <v>28.74</v>
      </c>
      <c r="D313" s="14">
        <f t="shared" si="179"/>
        <v>30.632199999999997</v>
      </c>
      <c r="E313" s="14">
        <f t="shared" si="180"/>
        <v>32.581165999999996</v>
      </c>
      <c r="F313" s="18">
        <f t="shared" si="181"/>
        <v>0.26577956487956478</v>
      </c>
      <c r="G313" s="14">
        <f t="shared" si="182"/>
        <v>6.8411659999999976</v>
      </c>
    </row>
    <row r="314" spans="1:8" ht="18" customHeight="1" x14ac:dyDescent="0.25">
      <c r="A314" s="11">
        <v>7</v>
      </c>
      <c r="B314" s="14">
        <v>26.52</v>
      </c>
      <c r="C314" s="14">
        <f t="shared" si="178"/>
        <v>29.52</v>
      </c>
      <c r="D314" s="14">
        <f t="shared" si="179"/>
        <v>31.435600000000001</v>
      </c>
      <c r="E314" s="14">
        <f t="shared" si="180"/>
        <v>33.408667999999999</v>
      </c>
      <c r="F314" s="18">
        <f t="shared" si="181"/>
        <v>0.25975369532428355</v>
      </c>
      <c r="G314" s="14">
        <f t="shared" si="182"/>
        <v>6.8886679999999991</v>
      </c>
    </row>
    <row r="315" spans="1:8" ht="18" customHeight="1" x14ac:dyDescent="0.25">
      <c r="A315" s="11">
        <v>8</v>
      </c>
      <c r="B315" s="14">
        <v>27.13</v>
      </c>
      <c r="C315" s="14">
        <f t="shared" si="178"/>
        <v>30.13</v>
      </c>
      <c r="D315" s="14">
        <f t="shared" si="179"/>
        <v>32.063899999999997</v>
      </c>
      <c r="E315" s="14">
        <f t="shared" si="180"/>
        <v>34.055816999999998</v>
      </c>
      <c r="F315" s="18">
        <f t="shared" si="181"/>
        <v>0.25528260228529298</v>
      </c>
      <c r="G315" s="14">
        <f t="shared" si="182"/>
        <v>6.9258169999999986</v>
      </c>
    </row>
    <row r="316" spans="1:8" ht="18" customHeight="1" x14ac:dyDescent="0.25">
      <c r="A316" s="11">
        <v>9</v>
      </c>
      <c r="B316" s="32">
        <v>27.76</v>
      </c>
      <c r="C316" s="32">
        <f t="shared" si="178"/>
        <v>30.76</v>
      </c>
      <c r="D316" s="32">
        <f t="shared" si="179"/>
        <v>32.712800000000001</v>
      </c>
      <c r="E316" s="32">
        <f t="shared" si="180"/>
        <v>34.724184000000001</v>
      </c>
      <c r="F316" s="33">
        <f t="shared" si="181"/>
        <v>0.25087118155619592</v>
      </c>
      <c r="G316" s="32">
        <f t="shared" si="182"/>
        <v>6.9641839999999995</v>
      </c>
    </row>
    <row r="317" spans="1:8" ht="18" customHeight="1" x14ac:dyDescent="0.25">
      <c r="A317" s="11">
        <v>10</v>
      </c>
      <c r="B317" s="32">
        <v>28.38</v>
      </c>
      <c r="C317" s="32">
        <f t="shared" si="178"/>
        <v>31.38</v>
      </c>
      <c r="D317" s="32">
        <f t="shared" si="179"/>
        <v>33.351399999999998</v>
      </c>
      <c r="E317" s="32">
        <f t="shared" si="180"/>
        <v>35.381941999999995</v>
      </c>
      <c r="F317" s="33">
        <f t="shared" si="181"/>
        <v>0.2467210007047215</v>
      </c>
      <c r="G317" s="32">
        <f t="shared" si="182"/>
        <v>7.0019419999999961</v>
      </c>
    </row>
    <row r="318" spans="1:8" ht="18" customHeight="1" x14ac:dyDescent="0.25">
      <c r="A318" s="11">
        <v>11</v>
      </c>
      <c r="B318" s="32">
        <v>29.05</v>
      </c>
      <c r="C318" s="32">
        <f t="shared" si="178"/>
        <v>32.049999999999997</v>
      </c>
      <c r="D318" s="32">
        <f t="shared" si="179"/>
        <v>34.041499999999999</v>
      </c>
      <c r="E318" s="32">
        <f t="shared" si="180"/>
        <v>36.092745000000001</v>
      </c>
      <c r="F318" s="33">
        <f t="shared" si="181"/>
        <v>0.24243528399311531</v>
      </c>
      <c r="G318" s="32">
        <f t="shared" si="182"/>
        <v>7.042745</v>
      </c>
    </row>
    <row r="319" spans="1:8" ht="18" customHeight="1" x14ac:dyDescent="0.25">
      <c r="A319" s="4"/>
      <c r="D319" s="21"/>
      <c r="E319" s="22"/>
      <c r="F319" s="23"/>
      <c r="G319" s="23"/>
    </row>
    <row r="320" spans="1:8" ht="18" customHeight="1" x14ac:dyDescent="0.25">
      <c r="A320" s="4" t="s">
        <v>88</v>
      </c>
      <c r="B320" s="6"/>
      <c r="C320" s="7"/>
      <c r="D320" s="7"/>
      <c r="E320" s="6"/>
      <c r="F320" s="6"/>
      <c r="G320" s="7"/>
    </row>
    <row r="321" spans="1:8" ht="18" customHeight="1" x14ac:dyDescent="0.25">
      <c r="A321" s="8"/>
      <c r="B321" s="17">
        <v>2019</v>
      </c>
      <c r="C321" s="17">
        <v>2020</v>
      </c>
      <c r="D321" s="17">
        <v>2021</v>
      </c>
      <c r="E321" s="17">
        <v>2022</v>
      </c>
      <c r="F321" s="38" t="s">
        <v>5</v>
      </c>
      <c r="G321" s="39"/>
      <c r="H321" s="16"/>
    </row>
    <row r="322" spans="1:8" ht="18" customHeight="1" x14ac:dyDescent="0.25">
      <c r="A322" s="11" t="s">
        <v>3</v>
      </c>
      <c r="B322" s="9" t="s">
        <v>4</v>
      </c>
      <c r="C322" s="12">
        <v>3</v>
      </c>
      <c r="D322" s="13" t="s">
        <v>12</v>
      </c>
      <c r="E322" s="13" t="s">
        <v>12</v>
      </c>
      <c r="F322" s="15" t="s">
        <v>6</v>
      </c>
      <c r="G322" s="15" t="s">
        <v>7</v>
      </c>
      <c r="H322" s="16"/>
    </row>
    <row r="323" spans="1:8" ht="18" customHeight="1" x14ac:dyDescent="0.25">
      <c r="A323" s="11">
        <v>1</v>
      </c>
      <c r="B323" s="14">
        <v>22.23</v>
      </c>
      <c r="C323" s="14">
        <f>B323+3</f>
        <v>25.23</v>
      </c>
      <c r="D323" s="14">
        <f>(C323+1)+((C323+1)*0.03)</f>
        <v>27.0169</v>
      </c>
      <c r="E323" s="14">
        <f>(D323+1)+((D323+1)*0.03)</f>
        <v>28.857406999999998</v>
      </c>
      <c r="F323" s="18">
        <f>(E323-B323)/B323</f>
        <v>0.29812896986054871</v>
      </c>
      <c r="G323" s="14">
        <f>(E323-B323)</f>
        <v>6.627406999999998</v>
      </c>
    </row>
    <row r="324" spans="1:8" ht="18" customHeight="1" x14ac:dyDescent="0.25">
      <c r="A324" s="11">
        <v>2</v>
      </c>
      <c r="B324" s="14">
        <v>22.89</v>
      </c>
      <c r="C324" s="14">
        <f t="shared" ref="C324:C333" si="183">B324+3</f>
        <v>25.89</v>
      </c>
      <c r="D324" s="14">
        <f t="shared" ref="D324:D333" si="184">(C324+1)+((C324+1)*0.03)</f>
        <v>27.6967</v>
      </c>
      <c r="E324" s="14">
        <f t="shared" ref="E324:E333" si="185">(D324+1)+((D324+1)*0.03)</f>
        <v>29.557600999999998</v>
      </c>
      <c r="F324" s="18">
        <f t="shared" ref="F324:F333" si="186">(E324-B324)/B324</f>
        <v>0.29128881607688939</v>
      </c>
      <c r="G324" s="14">
        <f t="shared" ref="G324:G333" si="187">(E324-B324)</f>
        <v>6.6676009999999977</v>
      </c>
    </row>
    <row r="325" spans="1:8" ht="18" customHeight="1" x14ac:dyDescent="0.25">
      <c r="A325" s="11">
        <v>3</v>
      </c>
      <c r="B325" s="14">
        <v>23.58</v>
      </c>
      <c r="C325" s="14">
        <f t="shared" si="183"/>
        <v>26.58</v>
      </c>
      <c r="D325" s="14">
        <f t="shared" si="184"/>
        <v>28.407399999999999</v>
      </c>
      <c r="E325" s="14">
        <f t="shared" si="185"/>
        <v>30.289621999999998</v>
      </c>
      <c r="F325" s="18">
        <f t="shared" si="186"/>
        <v>0.28454715860899066</v>
      </c>
      <c r="G325" s="14">
        <f t="shared" si="187"/>
        <v>6.7096219999999995</v>
      </c>
    </row>
    <row r="326" spans="1:8" ht="18" customHeight="1" x14ac:dyDescent="0.25">
      <c r="A326" s="11">
        <v>4</v>
      </c>
      <c r="B326" s="14">
        <v>24.27</v>
      </c>
      <c r="C326" s="14">
        <f t="shared" si="183"/>
        <v>27.27</v>
      </c>
      <c r="D326" s="14">
        <f t="shared" si="184"/>
        <v>29.118099999999998</v>
      </c>
      <c r="E326" s="14">
        <f t="shared" si="185"/>
        <v>31.021642999999997</v>
      </c>
      <c r="F326" s="18">
        <f t="shared" si="186"/>
        <v>0.27818883395138022</v>
      </c>
      <c r="G326" s="14">
        <f t="shared" si="187"/>
        <v>6.7516429999999978</v>
      </c>
    </row>
    <row r="327" spans="1:8" ht="18" customHeight="1" x14ac:dyDescent="0.25">
      <c r="A327" s="11">
        <v>5</v>
      </c>
      <c r="B327" s="14">
        <v>25</v>
      </c>
      <c r="C327" s="14">
        <f t="shared" si="183"/>
        <v>28</v>
      </c>
      <c r="D327" s="14">
        <f t="shared" si="184"/>
        <v>29.87</v>
      </c>
      <c r="E327" s="14">
        <f t="shared" si="185"/>
        <v>31.796100000000003</v>
      </c>
      <c r="F327" s="18">
        <f t="shared" si="186"/>
        <v>0.27184400000000009</v>
      </c>
      <c r="G327" s="14">
        <f t="shared" si="187"/>
        <v>6.7961000000000027</v>
      </c>
    </row>
    <row r="328" spans="1:8" ht="18" customHeight="1" x14ac:dyDescent="0.25">
      <c r="A328" s="11">
        <v>6</v>
      </c>
      <c r="B328" s="14">
        <v>25.74</v>
      </c>
      <c r="C328" s="14">
        <f t="shared" si="183"/>
        <v>28.74</v>
      </c>
      <c r="D328" s="14">
        <f t="shared" si="184"/>
        <v>30.632199999999997</v>
      </c>
      <c r="E328" s="14">
        <f t="shared" si="185"/>
        <v>32.581165999999996</v>
      </c>
      <c r="F328" s="18">
        <f t="shared" si="186"/>
        <v>0.26577956487956478</v>
      </c>
      <c r="G328" s="14">
        <f t="shared" si="187"/>
        <v>6.8411659999999976</v>
      </c>
    </row>
    <row r="329" spans="1:8" ht="18" customHeight="1" x14ac:dyDescent="0.25">
      <c r="A329" s="11">
        <v>7</v>
      </c>
      <c r="B329" s="14">
        <v>26.52</v>
      </c>
      <c r="C329" s="14">
        <f t="shared" si="183"/>
        <v>29.52</v>
      </c>
      <c r="D329" s="14">
        <f t="shared" si="184"/>
        <v>31.435600000000001</v>
      </c>
      <c r="E329" s="14">
        <f t="shared" si="185"/>
        <v>33.408667999999999</v>
      </c>
      <c r="F329" s="18">
        <f t="shared" si="186"/>
        <v>0.25975369532428355</v>
      </c>
      <c r="G329" s="14">
        <f t="shared" si="187"/>
        <v>6.8886679999999991</v>
      </c>
    </row>
    <row r="330" spans="1:8" ht="18" customHeight="1" x14ac:dyDescent="0.25">
      <c r="A330" s="11">
        <v>8</v>
      </c>
      <c r="B330" s="14">
        <v>27.13</v>
      </c>
      <c r="C330" s="14">
        <f t="shared" si="183"/>
        <v>30.13</v>
      </c>
      <c r="D330" s="14">
        <f t="shared" si="184"/>
        <v>32.063899999999997</v>
      </c>
      <c r="E330" s="14">
        <f t="shared" si="185"/>
        <v>34.055816999999998</v>
      </c>
      <c r="F330" s="18">
        <f t="shared" si="186"/>
        <v>0.25528260228529298</v>
      </c>
      <c r="G330" s="14">
        <f t="shared" si="187"/>
        <v>6.9258169999999986</v>
      </c>
    </row>
    <row r="331" spans="1:8" ht="18" customHeight="1" x14ac:dyDescent="0.25">
      <c r="A331" s="11">
        <v>9</v>
      </c>
      <c r="B331" s="32">
        <v>27.76</v>
      </c>
      <c r="C331" s="32">
        <f t="shared" si="183"/>
        <v>30.76</v>
      </c>
      <c r="D331" s="32">
        <f t="shared" si="184"/>
        <v>32.712800000000001</v>
      </c>
      <c r="E331" s="32">
        <f t="shared" si="185"/>
        <v>34.724184000000001</v>
      </c>
      <c r="F331" s="33">
        <f t="shared" si="186"/>
        <v>0.25087118155619592</v>
      </c>
      <c r="G331" s="32">
        <f t="shared" si="187"/>
        <v>6.9641839999999995</v>
      </c>
    </row>
    <row r="332" spans="1:8" ht="18" customHeight="1" x14ac:dyDescent="0.25">
      <c r="A332" s="11">
        <v>10</v>
      </c>
      <c r="B332" s="32">
        <v>28.38</v>
      </c>
      <c r="C332" s="32">
        <f t="shared" si="183"/>
        <v>31.38</v>
      </c>
      <c r="D332" s="32">
        <f t="shared" si="184"/>
        <v>33.351399999999998</v>
      </c>
      <c r="E332" s="32">
        <f t="shared" si="185"/>
        <v>35.381941999999995</v>
      </c>
      <c r="F332" s="33">
        <f t="shared" si="186"/>
        <v>0.2467210007047215</v>
      </c>
      <c r="G332" s="32">
        <f t="shared" si="187"/>
        <v>7.0019419999999961</v>
      </c>
    </row>
    <row r="333" spans="1:8" ht="18" customHeight="1" x14ac:dyDescent="0.25">
      <c r="A333" s="11">
        <v>11</v>
      </c>
      <c r="B333" s="32">
        <v>29.05</v>
      </c>
      <c r="C333" s="32">
        <f t="shared" si="183"/>
        <v>32.049999999999997</v>
      </c>
      <c r="D333" s="32">
        <f t="shared" si="184"/>
        <v>34.041499999999999</v>
      </c>
      <c r="E333" s="32">
        <f t="shared" si="185"/>
        <v>36.092745000000001</v>
      </c>
      <c r="F333" s="33">
        <f t="shared" si="186"/>
        <v>0.24243528399311531</v>
      </c>
      <c r="G333" s="32">
        <f t="shared" si="187"/>
        <v>7.042745</v>
      </c>
    </row>
    <row r="334" spans="1:8" ht="18" customHeight="1" x14ac:dyDescent="0.25">
      <c r="A334" s="4"/>
      <c r="D334" s="21"/>
      <c r="E334" s="22"/>
      <c r="F334" s="23"/>
      <c r="G334" s="23"/>
    </row>
    <row r="335" spans="1:8" ht="18" customHeight="1" x14ac:dyDescent="0.25">
      <c r="A335" s="4"/>
      <c r="D335" s="21"/>
      <c r="E335" s="22"/>
      <c r="F335" s="23"/>
      <c r="G335" s="23"/>
    </row>
    <row r="336" spans="1:8" ht="18" customHeight="1" x14ac:dyDescent="0.25">
      <c r="A336" s="4"/>
      <c r="D336" s="21"/>
      <c r="E336" s="22"/>
      <c r="F336" s="23"/>
      <c r="G336" s="23"/>
    </row>
    <row r="337" spans="1:8" ht="18" customHeight="1" x14ac:dyDescent="0.25">
      <c r="A337" s="4"/>
      <c r="D337" s="21"/>
      <c r="E337" s="22"/>
      <c r="F337" s="23"/>
      <c r="G337" s="23"/>
    </row>
    <row r="338" spans="1:8" ht="18" customHeight="1" x14ac:dyDescent="0.25">
      <c r="A338" s="4"/>
      <c r="D338" s="21"/>
      <c r="E338" s="22"/>
      <c r="F338" s="23"/>
      <c r="G338" s="23"/>
    </row>
    <row r="339" spans="1:8" ht="18" customHeight="1" x14ac:dyDescent="0.25">
      <c r="A339" s="4"/>
      <c r="D339" s="21"/>
      <c r="E339" s="22"/>
      <c r="F339" s="23"/>
      <c r="G339" s="23"/>
    </row>
    <row r="340" spans="1:8" ht="18" customHeight="1" x14ac:dyDescent="0.25">
      <c r="A340" s="4"/>
      <c r="D340" s="21"/>
      <c r="E340" s="22"/>
      <c r="F340" s="23"/>
      <c r="G340" s="23"/>
    </row>
    <row r="341" spans="1:8" ht="18" customHeight="1" x14ac:dyDescent="0.25">
      <c r="A341" s="4"/>
      <c r="D341" s="21"/>
      <c r="E341" s="22"/>
      <c r="F341" s="23"/>
      <c r="G341" s="23"/>
    </row>
    <row r="342" spans="1:8" ht="18" customHeight="1" x14ac:dyDescent="0.25">
      <c r="A342" s="4"/>
      <c r="D342" s="21"/>
      <c r="E342" s="22"/>
      <c r="F342" s="23"/>
      <c r="G342" s="23"/>
    </row>
    <row r="343" spans="1:8" ht="18" customHeight="1" x14ac:dyDescent="0.25">
      <c r="A343" s="4" t="s">
        <v>89</v>
      </c>
      <c r="B343" s="6"/>
      <c r="C343" s="7"/>
      <c r="D343" s="7"/>
      <c r="E343" s="6"/>
      <c r="F343" s="6"/>
      <c r="G343" s="7"/>
    </row>
    <row r="344" spans="1:8" ht="18" customHeight="1" x14ac:dyDescent="0.25">
      <c r="A344" s="8"/>
      <c r="B344" s="17">
        <v>2019</v>
      </c>
      <c r="C344" s="17">
        <v>2020</v>
      </c>
      <c r="D344" s="17">
        <v>2021</v>
      </c>
      <c r="E344" s="17">
        <v>2022</v>
      </c>
      <c r="F344" s="38" t="s">
        <v>5</v>
      </c>
      <c r="G344" s="39"/>
      <c r="H344" s="16"/>
    </row>
    <row r="345" spans="1:8" ht="18" customHeight="1" x14ac:dyDescent="0.25">
      <c r="A345" s="11" t="s">
        <v>3</v>
      </c>
      <c r="B345" s="9" t="s">
        <v>4</v>
      </c>
      <c r="C345" s="12">
        <v>3</v>
      </c>
      <c r="D345" s="13" t="s">
        <v>12</v>
      </c>
      <c r="E345" s="13" t="s">
        <v>12</v>
      </c>
      <c r="F345" s="15" t="s">
        <v>6</v>
      </c>
      <c r="G345" s="15" t="s">
        <v>7</v>
      </c>
      <c r="H345" s="16"/>
    </row>
    <row r="346" spans="1:8" ht="18" customHeight="1" x14ac:dyDescent="0.25">
      <c r="A346" s="11">
        <v>1</v>
      </c>
      <c r="B346" s="14">
        <v>22.23</v>
      </c>
      <c r="C346" s="14">
        <f>B346+3</f>
        <v>25.23</v>
      </c>
      <c r="D346" s="14">
        <f>(C346+1)+((C346+1)*0.03)</f>
        <v>27.0169</v>
      </c>
      <c r="E346" s="14">
        <f>(D346+1)+((D346+1)*0.03)</f>
        <v>28.857406999999998</v>
      </c>
      <c r="F346" s="18">
        <f>(E346-B346)/B346</f>
        <v>0.29812896986054871</v>
      </c>
      <c r="G346" s="14">
        <f>(E346-B346)</f>
        <v>6.627406999999998</v>
      </c>
    </row>
    <row r="347" spans="1:8" ht="18" customHeight="1" x14ac:dyDescent="0.25">
      <c r="A347" s="11">
        <v>2</v>
      </c>
      <c r="B347" s="14">
        <v>22.89</v>
      </c>
      <c r="C347" s="14">
        <f t="shared" ref="C347:C356" si="188">B347+3</f>
        <v>25.89</v>
      </c>
      <c r="D347" s="14">
        <f t="shared" ref="D347:D356" si="189">(C347+1)+((C347+1)*0.03)</f>
        <v>27.6967</v>
      </c>
      <c r="E347" s="14">
        <f t="shared" ref="E347:E356" si="190">(D347+1)+((D347+1)*0.03)</f>
        <v>29.557600999999998</v>
      </c>
      <c r="F347" s="18">
        <f t="shared" ref="F347:F356" si="191">(E347-B347)/B347</f>
        <v>0.29128881607688939</v>
      </c>
      <c r="G347" s="14">
        <f t="shared" ref="G347:G356" si="192">(E347-B347)</f>
        <v>6.6676009999999977</v>
      </c>
    </row>
    <row r="348" spans="1:8" ht="18" customHeight="1" x14ac:dyDescent="0.25">
      <c r="A348" s="11">
        <v>3</v>
      </c>
      <c r="B348" s="14">
        <v>23.58</v>
      </c>
      <c r="C348" s="14">
        <f t="shared" si="188"/>
        <v>26.58</v>
      </c>
      <c r="D348" s="14">
        <f t="shared" si="189"/>
        <v>28.407399999999999</v>
      </c>
      <c r="E348" s="14">
        <f t="shared" si="190"/>
        <v>30.289621999999998</v>
      </c>
      <c r="F348" s="18">
        <f t="shared" si="191"/>
        <v>0.28454715860899066</v>
      </c>
      <c r="G348" s="14">
        <f t="shared" si="192"/>
        <v>6.7096219999999995</v>
      </c>
    </row>
    <row r="349" spans="1:8" ht="18" customHeight="1" x14ac:dyDescent="0.25">
      <c r="A349" s="11">
        <v>4</v>
      </c>
      <c r="B349" s="14">
        <v>24.27</v>
      </c>
      <c r="C349" s="14">
        <f t="shared" si="188"/>
        <v>27.27</v>
      </c>
      <c r="D349" s="14">
        <f t="shared" si="189"/>
        <v>29.118099999999998</v>
      </c>
      <c r="E349" s="14">
        <f t="shared" si="190"/>
        <v>31.021642999999997</v>
      </c>
      <c r="F349" s="18">
        <f t="shared" si="191"/>
        <v>0.27818883395138022</v>
      </c>
      <c r="G349" s="14">
        <f t="shared" si="192"/>
        <v>6.7516429999999978</v>
      </c>
    </row>
    <row r="350" spans="1:8" ht="18" customHeight="1" x14ac:dyDescent="0.25">
      <c r="A350" s="11">
        <v>5</v>
      </c>
      <c r="B350" s="14">
        <v>25</v>
      </c>
      <c r="C350" s="14">
        <f t="shared" si="188"/>
        <v>28</v>
      </c>
      <c r="D350" s="14">
        <f t="shared" si="189"/>
        <v>29.87</v>
      </c>
      <c r="E350" s="14">
        <f t="shared" si="190"/>
        <v>31.796100000000003</v>
      </c>
      <c r="F350" s="18">
        <f t="shared" si="191"/>
        <v>0.27184400000000009</v>
      </c>
      <c r="G350" s="14">
        <f t="shared" si="192"/>
        <v>6.7961000000000027</v>
      </c>
    </row>
    <row r="351" spans="1:8" ht="18" customHeight="1" x14ac:dyDescent="0.25">
      <c r="A351" s="11">
        <v>6</v>
      </c>
      <c r="B351" s="14">
        <v>25.74</v>
      </c>
      <c r="C351" s="14">
        <f t="shared" si="188"/>
        <v>28.74</v>
      </c>
      <c r="D351" s="14">
        <f t="shared" si="189"/>
        <v>30.632199999999997</v>
      </c>
      <c r="E351" s="14">
        <f t="shared" si="190"/>
        <v>32.581165999999996</v>
      </c>
      <c r="F351" s="18">
        <f t="shared" si="191"/>
        <v>0.26577956487956478</v>
      </c>
      <c r="G351" s="14">
        <f t="shared" si="192"/>
        <v>6.8411659999999976</v>
      </c>
    </row>
    <row r="352" spans="1:8" ht="18" customHeight="1" x14ac:dyDescent="0.25">
      <c r="A352" s="11">
        <v>7</v>
      </c>
      <c r="B352" s="14">
        <v>26.52</v>
      </c>
      <c r="C352" s="14">
        <f t="shared" si="188"/>
        <v>29.52</v>
      </c>
      <c r="D352" s="14">
        <f t="shared" si="189"/>
        <v>31.435600000000001</v>
      </c>
      <c r="E352" s="14">
        <f t="shared" si="190"/>
        <v>33.408667999999999</v>
      </c>
      <c r="F352" s="18">
        <f t="shared" si="191"/>
        <v>0.25975369532428355</v>
      </c>
      <c r="G352" s="14">
        <f t="shared" si="192"/>
        <v>6.8886679999999991</v>
      </c>
    </row>
    <row r="353" spans="1:8" ht="18" customHeight="1" x14ac:dyDescent="0.25">
      <c r="A353" s="11">
        <v>8</v>
      </c>
      <c r="B353" s="14">
        <v>27.13</v>
      </c>
      <c r="C353" s="14">
        <f t="shared" si="188"/>
        <v>30.13</v>
      </c>
      <c r="D353" s="14">
        <f t="shared" si="189"/>
        <v>32.063899999999997</v>
      </c>
      <c r="E353" s="14">
        <f t="shared" si="190"/>
        <v>34.055816999999998</v>
      </c>
      <c r="F353" s="18">
        <f t="shared" si="191"/>
        <v>0.25528260228529298</v>
      </c>
      <c r="G353" s="14">
        <f t="shared" si="192"/>
        <v>6.9258169999999986</v>
      </c>
    </row>
    <row r="354" spans="1:8" ht="18" customHeight="1" x14ac:dyDescent="0.25">
      <c r="A354" s="11">
        <v>9</v>
      </c>
      <c r="B354" s="32">
        <v>27.76</v>
      </c>
      <c r="C354" s="32">
        <f t="shared" si="188"/>
        <v>30.76</v>
      </c>
      <c r="D354" s="32">
        <f t="shared" si="189"/>
        <v>32.712800000000001</v>
      </c>
      <c r="E354" s="32">
        <f t="shared" si="190"/>
        <v>34.724184000000001</v>
      </c>
      <c r="F354" s="33">
        <f t="shared" si="191"/>
        <v>0.25087118155619592</v>
      </c>
      <c r="G354" s="32">
        <f t="shared" si="192"/>
        <v>6.9641839999999995</v>
      </c>
    </row>
    <row r="355" spans="1:8" ht="18" customHeight="1" x14ac:dyDescent="0.25">
      <c r="A355" s="11">
        <v>10</v>
      </c>
      <c r="B355" s="32">
        <v>28.38</v>
      </c>
      <c r="C355" s="32">
        <f t="shared" si="188"/>
        <v>31.38</v>
      </c>
      <c r="D355" s="32">
        <f t="shared" si="189"/>
        <v>33.351399999999998</v>
      </c>
      <c r="E355" s="32">
        <f t="shared" si="190"/>
        <v>35.381941999999995</v>
      </c>
      <c r="F355" s="33">
        <f t="shared" si="191"/>
        <v>0.2467210007047215</v>
      </c>
      <c r="G355" s="32">
        <f t="shared" si="192"/>
        <v>7.0019419999999961</v>
      </c>
    </row>
    <row r="356" spans="1:8" ht="18" customHeight="1" x14ac:dyDescent="0.25">
      <c r="A356" s="11">
        <v>11</v>
      </c>
      <c r="B356" s="32">
        <v>29.05</v>
      </c>
      <c r="C356" s="32">
        <f t="shared" si="188"/>
        <v>32.049999999999997</v>
      </c>
      <c r="D356" s="32">
        <f t="shared" si="189"/>
        <v>34.041499999999999</v>
      </c>
      <c r="E356" s="32">
        <f t="shared" si="190"/>
        <v>36.092745000000001</v>
      </c>
      <c r="F356" s="33">
        <f t="shared" si="191"/>
        <v>0.24243528399311531</v>
      </c>
      <c r="G356" s="32">
        <f t="shared" si="192"/>
        <v>7.042745</v>
      </c>
    </row>
    <row r="357" spans="1:8" ht="18" customHeight="1" x14ac:dyDescent="0.25">
      <c r="A357" s="4"/>
      <c r="D357" s="21"/>
      <c r="E357" s="22"/>
      <c r="F357" s="23"/>
      <c r="G357" s="23"/>
    </row>
    <row r="358" spans="1:8" ht="18" customHeight="1" x14ac:dyDescent="0.25">
      <c r="A358" s="4" t="s">
        <v>90</v>
      </c>
      <c r="B358" s="6"/>
      <c r="C358" s="7"/>
      <c r="D358" s="7"/>
      <c r="E358" s="6"/>
      <c r="F358" s="6"/>
      <c r="G358" s="7"/>
    </row>
    <row r="359" spans="1:8" ht="18" customHeight="1" x14ac:dyDescent="0.25">
      <c r="A359" s="8"/>
      <c r="B359" s="17">
        <v>2019</v>
      </c>
      <c r="C359" s="17">
        <v>2020</v>
      </c>
      <c r="D359" s="17">
        <v>2021</v>
      </c>
      <c r="E359" s="17">
        <v>2022</v>
      </c>
      <c r="F359" s="38" t="s">
        <v>5</v>
      </c>
      <c r="G359" s="39"/>
      <c r="H359" s="16"/>
    </row>
    <row r="360" spans="1:8" ht="18" customHeight="1" x14ac:dyDescent="0.25">
      <c r="A360" s="11" t="s">
        <v>3</v>
      </c>
      <c r="B360" s="9" t="s">
        <v>4</v>
      </c>
      <c r="C360" s="12">
        <v>3</v>
      </c>
      <c r="D360" s="13" t="s">
        <v>12</v>
      </c>
      <c r="E360" s="13" t="s">
        <v>12</v>
      </c>
      <c r="F360" s="15" t="s">
        <v>6</v>
      </c>
      <c r="G360" s="15" t="s">
        <v>7</v>
      </c>
      <c r="H360" s="16"/>
    </row>
    <row r="361" spans="1:8" ht="18" customHeight="1" x14ac:dyDescent="0.25">
      <c r="A361" s="11">
        <v>1</v>
      </c>
      <c r="B361" s="14">
        <v>22.23</v>
      </c>
      <c r="C361" s="14">
        <f>B361+3</f>
        <v>25.23</v>
      </c>
      <c r="D361" s="14">
        <f>(C361+1)+((C361+1)*0.03)</f>
        <v>27.0169</v>
      </c>
      <c r="E361" s="14">
        <f>(D361+1)+((D361+1)*0.03)</f>
        <v>28.857406999999998</v>
      </c>
      <c r="F361" s="18">
        <f>(E361-B361)/B361</f>
        <v>0.29812896986054871</v>
      </c>
      <c r="G361" s="14">
        <f>(E361-B361)</f>
        <v>6.627406999999998</v>
      </c>
    </row>
    <row r="362" spans="1:8" ht="18" customHeight="1" x14ac:dyDescent="0.25">
      <c r="A362" s="11">
        <v>2</v>
      </c>
      <c r="B362" s="14">
        <v>22.89</v>
      </c>
      <c r="C362" s="14">
        <f t="shared" ref="C362:C371" si="193">B362+3</f>
        <v>25.89</v>
      </c>
      <c r="D362" s="14">
        <f t="shared" ref="D362:D371" si="194">(C362+1)+((C362+1)*0.03)</f>
        <v>27.6967</v>
      </c>
      <c r="E362" s="14">
        <f t="shared" ref="E362:E371" si="195">(D362+1)+((D362+1)*0.03)</f>
        <v>29.557600999999998</v>
      </c>
      <c r="F362" s="18">
        <f t="shared" ref="F362:F371" si="196">(E362-B362)/B362</f>
        <v>0.29128881607688939</v>
      </c>
      <c r="G362" s="14">
        <f t="shared" ref="G362:G371" si="197">(E362-B362)</f>
        <v>6.6676009999999977</v>
      </c>
    </row>
    <row r="363" spans="1:8" ht="18" customHeight="1" x14ac:dyDescent="0.25">
      <c r="A363" s="11">
        <v>3</v>
      </c>
      <c r="B363" s="14">
        <v>23.58</v>
      </c>
      <c r="C363" s="14">
        <f t="shared" si="193"/>
        <v>26.58</v>
      </c>
      <c r="D363" s="14">
        <f t="shared" si="194"/>
        <v>28.407399999999999</v>
      </c>
      <c r="E363" s="14">
        <f t="shared" si="195"/>
        <v>30.289621999999998</v>
      </c>
      <c r="F363" s="18">
        <f t="shared" si="196"/>
        <v>0.28454715860899066</v>
      </c>
      <c r="G363" s="14">
        <f t="shared" si="197"/>
        <v>6.7096219999999995</v>
      </c>
    </row>
    <row r="364" spans="1:8" ht="18" customHeight="1" x14ac:dyDescent="0.25">
      <c r="A364" s="11">
        <v>4</v>
      </c>
      <c r="B364" s="14">
        <v>24.27</v>
      </c>
      <c r="C364" s="14">
        <f t="shared" si="193"/>
        <v>27.27</v>
      </c>
      <c r="D364" s="14">
        <f t="shared" si="194"/>
        <v>29.118099999999998</v>
      </c>
      <c r="E364" s="14">
        <f t="shared" si="195"/>
        <v>31.021642999999997</v>
      </c>
      <c r="F364" s="18">
        <f t="shared" si="196"/>
        <v>0.27818883395138022</v>
      </c>
      <c r="G364" s="14">
        <f t="shared" si="197"/>
        <v>6.7516429999999978</v>
      </c>
    </row>
    <row r="365" spans="1:8" ht="18" customHeight="1" x14ac:dyDescent="0.25">
      <c r="A365" s="11">
        <v>5</v>
      </c>
      <c r="B365" s="14">
        <v>25</v>
      </c>
      <c r="C365" s="14">
        <f t="shared" si="193"/>
        <v>28</v>
      </c>
      <c r="D365" s="14">
        <f t="shared" si="194"/>
        <v>29.87</v>
      </c>
      <c r="E365" s="14">
        <f t="shared" si="195"/>
        <v>31.796100000000003</v>
      </c>
      <c r="F365" s="18">
        <f t="shared" si="196"/>
        <v>0.27184400000000009</v>
      </c>
      <c r="G365" s="14">
        <f t="shared" si="197"/>
        <v>6.7961000000000027</v>
      </c>
    </row>
    <row r="366" spans="1:8" ht="18" customHeight="1" x14ac:dyDescent="0.25">
      <c r="A366" s="11">
        <v>6</v>
      </c>
      <c r="B366" s="14">
        <v>25.74</v>
      </c>
      <c r="C366" s="14">
        <f t="shared" si="193"/>
        <v>28.74</v>
      </c>
      <c r="D366" s="14">
        <f t="shared" si="194"/>
        <v>30.632199999999997</v>
      </c>
      <c r="E366" s="14">
        <f t="shared" si="195"/>
        <v>32.581165999999996</v>
      </c>
      <c r="F366" s="18">
        <f t="shared" si="196"/>
        <v>0.26577956487956478</v>
      </c>
      <c r="G366" s="14">
        <f t="shared" si="197"/>
        <v>6.8411659999999976</v>
      </c>
    </row>
    <row r="367" spans="1:8" ht="18" customHeight="1" x14ac:dyDescent="0.25">
      <c r="A367" s="11">
        <v>7</v>
      </c>
      <c r="B367" s="14">
        <v>26.52</v>
      </c>
      <c r="C367" s="14">
        <f t="shared" si="193"/>
        <v>29.52</v>
      </c>
      <c r="D367" s="14">
        <f t="shared" si="194"/>
        <v>31.435600000000001</v>
      </c>
      <c r="E367" s="14">
        <f t="shared" si="195"/>
        <v>33.408667999999999</v>
      </c>
      <c r="F367" s="18">
        <f t="shared" si="196"/>
        <v>0.25975369532428355</v>
      </c>
      <c r="G367" s="14">
        <f t="shared" si="197"/>
        <v>6.8886679999999991</v>
      </c>
    </row>
    <row r="368" spans="1:8" ht="18" customHeight="1" x14ac:dyDescent="0.25">
      <c r="A368" s="11">
        <v>8</v>
      </c>
      <c r="B368" s="14">
        <v>27.13</v>
      </c>
      <c r="C368" s="14">
        <f t="shared" si="193"/>
        <v>30.13</v>
      </c>
      <c r="D368" s="14">
        <f t="shared" si="194"/>
        <v>32.063899999999997</v>
      </c>
      <c r="E368" s="14">
        <f t="shared" si="195"/>
        <v>34.055816999999998</v>
      </c>
      <c r="F368" s="18">
        <f t="shared" si="196"/>
        <v>0.25528260228529298</v>
      </c>
      <c r="G368" s="14">
        <f t="shared" si="197"/>
        <v>6.9258169999999986</v>
      </c>
    </row>
    <row r="369" spans="1:8" ht="18" customHeight="1" x14ac:dyDescent="0.25">
      <c r="A369" s="11">
        <v>9</v>
      </c>
      <c r="B369" s="32">
        <v>27.76</v>
      </c>
      <c r="C369" s="32">
        <f t="shared" si="193"/>
        <v>30.76</v>
      </c>
      <c r="D369" s="32">
        <f t="shared" si="194"/>
        <v>32.712800000000001</v>
      </c>
      <c r="E369" s="32">
        <f t="shared" si="195"/>
        <v>34.724184000000001</v>
      </c>
      <c r="F369" s="33">
        <f t="shared" si="196"/>
        <v>0.25087118155619592</v>
      </c>
      <c r="G369" s="32">
        <f t="shared" si="197"/>
        <v>6.9641839999999995</v>
      </c>
    </row>
    <row r="370" spans="1:8" ht="18" customHeight="1" x14ac:dyDescent="0.25">
      <c r="A370" s="11">
        <v>10</v>
      </c>
      <c r="B370" s="32">
        <v>28.38</v>
      </c>
      <c r="C370" s="32">
        <f t="shared" si="193"/>
        <v>31.38</v>
      </c>
      <c r="D370" s="32">
        <f t="shared" si="194"/>
        <v>33.351399999999998</v>
      </c>
      <c r="E370" s="32">
        <f t="shared" si="195"/>
        <v>35.381941999999995</v>
      </c>
      <c r="F370" s="33">
        <f t="shared" si="196"/>
        <v>0.2467210007047215</v>
      </c>
      <c r="G370" s="32">
        <f t="shared" si="197"/>
        <v>7.0019419999999961</v>
      </c>
    </row>
    <row r="371" spans="1:8" ht="18" customHeight="1" x14ac:dyDescent="0.25">
      <c r="A371" s="11">
        <v>11</v>
      </c>
      <c r="B371" s="32">
        <v>29.05</v>
      </c>
      <c r="C371" s="32">
        <f t="shared" si="193"/>
        <v>32.049999999999997</v>
      </c>
      <c r="D371" s="32">
        <f t="shared" si="194"/>
        <v>34.041499999999999</v>
      </c>
      <c r="E371" s="32">
        <f t="shared" si="195"/>
        <v>36.092745000000001</v>
      </c>
      <c r="F371" s="33">
        <f t="shared" si="196"/>
        <v>0.24243528399311531</v>
      </c>
      <c r="G371" s="32">
        <f t="shared" si="197"/>
        <v>7.042745</v>
      </c>
    </row>
    <row r="372" spans="1:8" ht="18" customHeight="1" x14ac:dyDescent="0.25">
      <c r="A372" s="4"/>
      <c r="D372" s="21"/>
      <c r="E372" s="22"/>
      <c r="F372" s="23"/>
      <c r="G372" s="23"/>
    </row>
    <row r="373" spans="1:8" ht="18" customHeight="1" x14ac:dyDescent="0.25">
      <c r="A373" s="4"/>
      <c r="D373" s="21"/>
      <c r="E373" s="22"/>
      <c r="F373" s="23"/>
      <c r="G373" s="23"/>
    </row>
    <row r="374" spans="1:8" ht="18" customHeight="1" x14ac:dyDescent="0.25">
      <c r="A374" s="4"/>
      <c r="D374" s="21"/>
      <c r="E374" s="22"/>
      <c r="F374" s="23"/>
      <c r="G374" s="23"/>
    </row>
    <row r="375" spans="1:8" ht="18" customHeight="1" x14ac:dyDescent="0.25">
      <c r="A375" s="4"/>
      <c r="D375" s="21"/>
      <c r="E375" s="22"/>
      <c r="F375" s="23"/>
      <c r="G375" s="23"/>
    </row>
    <row r="376" spans="1:8" ht="18" customHeight="1" x14ac:dyDescent="0.25">
      <c r="A376" s="4"/>
      <c r="D376" s="21"/>
      <c r="E376" s="22"/>
      <c r="F376" s="23"/>
      <c r="G376" s="23"/>
    </row>
    <row r="377" spans="1:8" ht="18" customHeight="1" x14ac:dyDescent="0.25">
      <c r="A377" s="4"/>
      <c r="D377" s="21"/>
      <c r="E377" s="22"/>
      <c r="F377" s="23"/>
      <c r="G377" s="23"/>
    </row>
    <row r="378" spans="1:8" ht="18" customHeight="1" x14ac:dyDescent="0.25">
      <c r="A378" s="4"/>
      <c r="D378" s="21"/>
      <c r="E378" s="22"/>
      <c r="F378" s="23"/>
      <c r="G378" s="23"/>
    </row>
    <row r="379" spans="1:8" ht="18" customHeight="1" x14ac:dyDescent="0.25">
      <c r="A379" s="4"/>
      <c r="D379" s="21"/>
      <c r="E379" s="22"/>
      <c r="F379" s="23"/>
      <c r="G379" s="23"/>
    </row>
    <row r="380" spans="1:8" ht="18" customHeight="1" x14ac:dyDescent="0.25">
      <c r="A380" s="4"/>
      <c r="D380" s="21"/>
      <c r="E380" s="22"/>
      <c r="F380" s="23"/>
      <c r="G380" s="23"/>
    </row>
    <row r="381" spans="1:8" ht="18" customHeight="1" x14ac:dyDescent="0.25">
      <c r="A381" s="4" t="s">
        <v>91</v>
      </c>
      <c r="B381" s="6"/>
      <c r="C381" s="7"/>
      <c r="D381" s="7"/>
      <c r="E381" s="6"/>
      <c r="F381" s="6"/>
      <c r="G381" s="7"/>
    </row>
    <row r="382" spans="1:8" ht="18" customHeight="1" x14ac:dyDescent="0.25">
      <c r="A382" s="8"/>
      <c r="B382" s="17">
        <v>2019</v>
      </c>
      <c r="C382" s="17">
        <v>2020</v>
      </c>
      <c r="D382" s="17">
        <v>2021</v>
      </c>
      <c r="E382" s="17">
        <v>2022</v>
      </c>
      <c r="F382" s="38" t="s">
        <v>5</v>
      </c>
      <c r="G382" s="39"/>
      <c r="H382" s="16"/>
    </row>
    <row r="383" spans="1:8" ht="18" customHeight="1" x14ac:dyDescent="0.25">
      <c r="A383" s="11" t="s">
        <v>3</v>
      </c>
      <c r="B383" s="9" t="s">
        <v>4</v>
      </c>
      <c r="C383" s="12">
        <v>3</v>
      </c>
      <c r="D383" s="13" t="s">
        <v>12</v>
      </c>
      <c r="E383" s="13" t="s">
        <v>12</v>
      </c>
      <c r="F383" s="15" t="s">
        <v>6</v>
      </c>
      <c r="G383" s="15" t="s">
        <v>7</v>
      </c>
      <c r="H383" s="16"/>
    </row>
    <row r="384" spans="1:8" ht="18" customHeight="1" x14ac:dyDescent="0.25">
      <c r="A384" s="11">
        <v>1</v>
      </c>
      <c r="B384" s="14">
        <v>21.9</v>
      </c>
      <c r="C384" s="14">
        <f>B384+3</f>
        <v>24.9</v>
      </c>
      <c r="D384" s="14">
        <f>(C384+1)+((C384+1)*0.03)</f>
        <v>26.677</v>
      </c>
      <c r="E384" s="14">
        <f>(D384+1)+((D384+1)*0.03)</f>
        <v>28.50731</v>
      </c>
      <c r="F384" s="18">
        <f>(E384-B384)/B384</f>
        <v>0.30170365296803664</v>
      </c>
      <c r="G384" s="14">
        <f>(E384-B384)</f>
        <v>6.6073100000000018</v>
      </c>
    </row>
    <row r="385" spans="1:8" ht="18" customHeight="1" x14ac:dyDescent="0.25">
      <c r="A385" s="11">
        <v>2</v>
      </c>
      <c r="B385" s="14">
        <v>22.55</v>
      </c>
      <c r="C385" s="14">
        <f t="shared" ref="C385:C393" si="198">B385+3</f>
        <v>25.55</v>
      </c>
      <c r="D385" s="14">
        <f t="shared" ref="D385:D393" si="199">(C385+1)+((C385+1)*0.03)</f>
        <v>27.346499999999999</v>
      </c>
      <c r="E385" s="14">
        <f t="shared" ref="E385:E393" si="200">(D385+1)+((D385+1)*0.03)</f>
        <v>29.196894999999998</v>
      </c>
      <c r="F385" s="18">
        <f t="shared" ref="F385:F393" si="201">(E385-B385)/B385</f>
        <v>0.29476252771618611</v>
      </c>
      <c r="G385" s="14">
        <f t="shared" ref="G385:G393" si="202">(E385-B385)</f>
        <v>6.6468949999999971</v>
      </c>
    </row>
    <row r="386" spans="1:8" ht="18" customHeight="1" x14ac:dyDescent="0.25">
      <c r="A386" s="11">
        <v>3</v>
      </c>
      <c r="B386" s="14">
        <v>23.22</v>
      </c>
      <c r="C386" s="14">
        <f t="shared" si="198"/>
        <v>26.22</v>
      </c>
      <c r="D386" s="14">
        <f t="shared" si="199"/>
        <v>28.0366</v>
      </c>
      <c r="E386" s="14">
        <f t="shared" si="200"/>
        <v>29.907698</v>
      </c>
      <c r="F386" s="18">
        <f t="shared" si="201"/>
        <v>0.28801455641688206</v>
      </c>
      <c r="G386" s="14">
        <f t="shared" si="202"/>
        <v>6.687698000000001</v>
      </c>
    </row>
    <row r="387" spans="1:8" ht="18" customHeight="1" x14ac:dyDescent="0.25">
      <c r="A387" s="11">
        <v>4</v>
      </c>
      <c r="B387" s="14">
        <v>23.91</v>
      </c>
      <c r="C387" s="14">
        <f t="shared" si="198"/>
        <v>26.91</v>
      </c>
      <c r="D387" s="14">
        <f t="shared" si="199"/>
        <v>28.747299999999999</v>
      </c>
      <c r="E387" s="14">
        <f t="shared" si="200"/>
        <v>30.639718999999999</v>
      </c>
      <c r="F387" s="18">
        <f t="shared" si="201"/>
        <v>0.28146043496445</v>
      </c>
      <c r="G387" s="14">
        <f t="shared" si="202"/>
        <v>6.7297189999999993</v>
      </c>
    </row>
    <row r="388" spans="1:8" ht="18" customHeight="1" x14ac:dyDescent="0.25">
      <c r="A388" s="11">
        <v>5</v>
      </c>
      <c r="B388" s="14">
        <v>24.61</v>
      </c>
      <c r="C388" s="14">
        <f t="shared" si="198"/>
        <v>27.61</v>
      </c>
      <c r="D388" s="14">
        <f t="shared" si="199"/>
        <v>29.468299999999999</v>
      </c>
      <c r="E388" s="14">
        <f t="shared" si="200"/>
        <v>31.382348999999998</v>
      </c>
      <c r="F388" s="18">
        <f t="shared" si="201"/>
        <v>0.27518687525396174</v>
      </c>
      <c r="G388" s="14">
        <f t="shared" si="202"/>
        <v>6.7723489999999984</v>
      </c>
    </row>
    <row r="389" spans="1:8" ht="18" customHeight="1" x14ac:dyDescent="0.25">
      <c r="A389" s="11">
        <v>6</v>
      </c>
      <c r="B389" s="14">
        <v>25.36</v>
      </c>
      <c r="C389" s="14">
        <f t="shared" si="198"/>
        <v>28.36</v>
      </c>
      <c r="D389" s="14">
        <f t="shared" si="199"/>
        <v>30.2408</v>
      </c>
      <c r="E389" s="14">
        <f t="shared" si="200"/>
        <v>32.178024000000001</v>
      </c>
      <c r="F389" s="18">
        <f t="shared" si="201"/>
        <v>0.26884952681388019</v>
      </c>
      <c r="G389" s="14">
        <f t="shared" si="202"/>
        <v>6.8180240000000012</v>
      </c>
    </row>
    <row r="390" spans="1:8" ht="18" customHeight="1" x14ac:dyDescent="0.25">
      <c r="A390" s="11">
        <v>7</v>
      </c>
      <c r="B390" s="14">
        <v>25.92</v>
      </c>
      <c r="C390" s="14">
        <f t="shared" si="198"/>
        <v>28.92</v>
      </c>
      <c r="D390" s="14">
        <f t="shared" si="199"/>
        <v>30.817600000000002</v>
      </c>
      <c r="E390" s="14">
        <f t="shared" si="200"/>
        <v>32.772128000000002</v>
      </c>
      <c r="F390" s="18">
        <f t="shared" si="201"/>
        <v>0.26435679012345681</v>
      </c>
      <c r="G390" s="14">
        <f t="shared" si="202"/>
        <v>6.8521280000000004</v>
      </c>
    </row>
    <row r="391" spans="1:8" ht="18" customHeight="1" x14ac:dyDescent="0.25">
      <c r="A391" s="11">
        <v>8</v>
      </c>
      <c r="B391" s="14">
        <v>26.51</v>
      </c>
      <c r="C391" s="14">
        <f t="shared" si="198"/>
        <v>29.51</v>
      </c>
      <c r="D391" s="14">
        <f t="shared" si="199"/>
        <v>31.4253</v>
      </c>
      <c r="E391" s="14">
        <f t="shared" si="200"/>
        <v>33.398059000000003</v>
      </c>
      <c r="F391" s="18">
        <f t="shared" si="201"/>
        <v>0.25982870614862325</v>
      </c>
      <c r="G391" s="14">
        <f t="shared" si="202"/>
        <v>6.8880590000000019</v>
      </c>
    </row>
    <row r="392" spans="1:8" ht="18" customHeight="1" x14ac:dyDescent="0.25">
      <c r="A392" s="11">
        <v>9</v>
      </c>
      <c r="B392" s="32">
        <v>27.1</v>
      </c>
      <c r="C392" s="32">
        <f t="shared" si="198"/>
        <v>30.1</v>
      </c>
      <c r="D392" s="32">
        <f t="shared" si="199"/>
        <v>32.033000000000001</v>
      </c>
      <c r="E392" s="32">
        <f t="shared" si="200"/>
        <v>34.023989999999998</v>
      </c>
      <c r="F392" s="33">
        <f t="shared" si="201"/>
        <v>0.2554977859778596</v>
      </c>
      <c r="G392" s="32">
        <f t="shared" si="202"/>
        <v>6.9239899999999963</v>
      </c>
    </row>
    <row r="393" spans="1:8" ht="18" customHeight="1" x14ac:dyDescent="0.25">
      <c r="A393" s="11">
        <v>10</v>
      </c>
      <c r="B393" s="32">
        <v>27.7</v>
      </c>
      <c r="C393" s="32">
        <f t="shared" si="198"/>
        <v>30.7</v>
      </c>
      <c r="D393" s="32">
        <f t="shared" si="199"/>
        <v>32.650999999999996</v>
      </c>
      <c r="E393" s="32">
        <f t="shared" si="200"/>
        <v>34.660529999999994</v>
      </c>
      <c r="F393" s="33">
        <f t="shared" si="201"/>
        <v>0.25128267148014422</v>
      </c>
      <c r="G393" s="32">
        <f t="shared" si="202"/>
        <v>6.960529999999995</v>
      </c>
    </row>
    <row r="394" spans="1:8" ht="18" customHeight="1" x14ac:dyDescent="0.25">
      <c r="A394" s="4"/>
      <c r="D394" s="21"/>
      <c r="E394" s="22"/>
      <c r="F394" s="23"/>
      <c r="G394" s="23"/>
    </row>
    <row r="395" spans="1:8" ht="18" customHeight="1" x14ac:dyDescent="0.25">
      <c r="A395" s="4" t="s">
        <v>106</v>
      </c>
      <c r="B395" s="6"/>
      <c r="C395" s="7"/>
      <c r="D395" s="7"/>
      <c r="E395" s="6"/>
      <c r="F395" s="6"/>
      <c r="G395" s="7"/>
    </row>
    <row r="396" spans="1:8" ht="18" customHeight="1" x14ac:dyDescent="0.25">
      <c r="A396" s="8"/>
      <c r="B396" s="17">
        <v>2019</v>
      </c>
      <c r="C396" s="17">
        <v>2020</v>
      </c>
      <c r="D396" s="17">
        <v>2021</v>
      </c>
      <c r="E396" s="17">
        <v>2022</v>
      </c>
      <c r="F396" s="38" t="s">
        <v>5</v>
      </c>
      <c r="G396" s="39"/>
      <c r="H396" s="16"/>
    </row>
    <row r="397" spans="1:8" ht="18" customHeight="1" x14ac:dyDescent="0.25">
      <c r="A397" s="11" t="s">
        <v>3</v>
      </c>
      <c r="B397" s="9" t="s">
        <v>4</v>
      </c>
      <c r="C397" s="12">
        <v>3</v>
      </c>
      <c r="D397" s="13" t="s">
        <v>12</v>
      </c>
      <c r="E397" s="13" t="s">
        <v>12</v>
      </c>
      <c r="F397" s="15" t="s">
        <v>6</v>
      </c>
      <c r="G397" s="15" t="s">
        <v>7</v>
      </c>
      <c r="H397" s="16"/>
    </row>
    <row r="398" spans="1:8" ht="18" customHeight="1" x14ac:dyDescent="0.25">
      <c r="A398" s="11">
        <v>1</v>
      </c>
      <c r="B398" s="14">
        <v>22.74</v>
      </c>
      <c r="C398" s="14">
        <f>B398+3</f>
        <v>25.74</v>
      </c>
      <c r="D398" s="14">
        <f>(C398+1)+((C398+1)*0.03)</f>
        <v>27.542199999999998</v>
      </c>
      <c r="E398" s="14">
        <f>(D398+1)+((D398+1)*0.03)</f>
        <v>29.398465999999999</v>
      </c>
      <c r="F398" s="18">
        <f>(E398-B398)/B398</f>
        <v>0.29280853122251543</v>
      </c>
      <c r="G398" s="14">
        <f>(E398-B398)</f>
        <v>6.6584660000000007</v>
      </c>
    </row>
    <row r="399" spans="1:8" ht="18" customHeight="1" x14ac:dyDescent="0.25">
      <c r="A399" s="11">
        <v>2</v>
      </c>
      <c r="B399" s="14">
        <v>23.51</v>
      </c>
      <c r="C399" s="14">
        <f t="shared" ref="C399:C409" si="203">B399+3</f>
        <v>26.51</v>
      </c>
      <c r="D399" s="14">
        <f t="shared" ref="D399:D409" si="204">(C399+1)+((C399+1)*0.03)</f>
        <v>28.3353</v>
      </c>
      <c r="E399" s="14">
        <f t="shared" ref="E399:E409" si="205">(D399+1)+((D399+1)*0.03)</f>
        <v>30.215358999999999</v>
      </c>
      <c r="F399" s="18">
        <f t="shared" ref="F399:F409" si="206">(E399-B399)/B399</f>
        <v>0.28521305827307519</v>
      </c>
      <c r="G399" s="14">
        <f t="shared" ref="G399:G409" si="207">(E399-B399)</f>
        <v>6.7053589999999978</v>
      </c>
    </row>
    <row r="400" spans="1:8" ht="18" customHeight="1" x14ac:dyDescent="0.25">
      <c r="A400" s="11">
        <v>3</v>
      </c>
      <c r="B400" s="14">
        <v>24.31</v>
      </c>
      <c r="C400" s="14">
        <f t="shared" si="203"/>
        <v>27.31</v>
      </c>
      <c r="D400" s="14">
        <f t="shared" si="204"/>
        <v>29.159299999999998</v>
      </c>
      <c r="E400" s="14">
        <f t="shared" si="205"/>
        <v>31.064079</v>
      </c>
      <c r="F400" s="18">
        <f t="shared" si="206"/>
        <v>0.27783130399012756</v>
      </c>
      <c r="G400" s="14">
        <f t="shared" si="207"/>
        <v>6.7540790000000008</v>
      </c>
    </row>
    <row r="401" spans="1:7" ht="18" customHeight="1" x14ac:dyDescent="0.25">
      <c r="A401" s="11">
        <v>4</v>
      </c>
      <c r="B401" s="14">
        <v>25.12</v>
      </c>
      <c r="C401" s="14">
        <f t="shared" si="203"/>
        <v>28.12</v>
      </c>
      <c r="D401" s="14">
        <f t="shared" si="204"/>
        <v>29.993600000000001</v>
      </c>
      <c r="E401" s="14">
        <f t="shared" si="205"/>
        <v>31.923408000000002</v>
      </c>
      <c r="F401" s="18">
        <f t="shared" si="206"/>
        <v>0.27083630573248413</v>
      </c>
      <c r="G401" s="14">
        <f t="shared" si="207"/>
        <v>6.803408000000001</v>
      </c>
    </row>
    <row r="402" spans="1:7" ht="18" customHeight="1" x14ac:dyDescent="0.25">
      <c r="A402" s="11">
        <v>5</v>
      </c>
      <c r="B402" s="14">
        <v>25.98</v>
      </c>
      <c r="C402" s="14">
        <f t="shared" si="203"/>
        <v>28.98</v>
      </c>
      <c r="D402" s="14">
        <f t="shared" si="204"/>
        <v>30.8794</v>
      </c>
      <c r="E402" s="14">
        <f t="shared" si="205"/>
        <v>32.835782000000002</v>
      </c>
      <c r="F402" s="18">
        <f t="shared" si="206"/>
        <v>0.26388691301000777</v>
      </c>
      <c r="G402" s="14">
        <f t="shared" si="207"/>
        <v>6.8557820000000014</v>
      </c>
    </row>
    <row r="403" spans="1:7" ht="18" customHeight="1" x14ac:dyDescent="0.25">
      <c r="A403" s="11">
        <v>6</v>
      </c>
      <c r="B403" s="14">
        <v>26.84</v>
      </c>
      <c r="C403" s="14">
        <f t="shared" si="203"/>
        <v>29.84</v>
      </c>
      <c r="D403" s="14">
        <f t="shared" si="204"/>
        <v>31.7652</v>
      </c>
      <c r="E403" s="14">
        <f t="shared" si="205"/>
        <v>33.748156000000002</v>
      </c>
      <c r="F403" s="18">
        <f t="shared" si="206"/>
        <v>0.25738286140089428</v>
      </c>
      <c r="G403" s="14">
        <f t="shared" si="207"/>
        <v>6.9081560000000017</v>
      </c>
    </row>
    <row r="404" spans="1:7" ht="18" customHeight="1" x14ac:dyDescent="0.25">
      <c r="A404" s="11">
        <v>7</v>
      </c>
      <c r="B404" s="14">
        <v>27.77</v>
      </c>
      <c r="C404" s="14">
        <f t="shared" si="203"/>
        <v>30.77</v>
      </c>
      <c r="D404" s="14">
        <f t="shared" si="204"/>
        <v>32.723100000000002</v>
      </c>
      <c r="E404" s="14">
        <f t="shared" si="205"/>
        <v>34.734793000000003</v>
      </c>
      <c r="F404" s="18">
        <f t="shared" si="206"/>
        <v>0.25080277277637752</v>
      </c>
      <c r="G404" s="14">
        <f t="shared" si="207"/>
        <v>6.9647930000000038</v>
      </c>
    </row>
    <row r="405" spans="1:7" ht="18" customHeight="1" x14ac:dyDescent="0.25">
      <c r="A405" s="11">
        <v>8</v>
      </c>
      <c r="B405" s="14">
        <v>28.7</v>
      </c>
      <c r="C405" s="14">
        <f t="shared" si="203"/>
        <v>31.7</v>
      </c>
      <c r="D405" s="14">
        <f t="shared" si="204"/>
        <v>33.681000000000004</v>
      </c>
      <c r="E405" s="14">
        <f t="shared" si="205"/>
        <v>35.721430000000005</v>
      </c>
      <c r="F405" s="18">
        <f t="shared" si="206"/>
        <v>0.24464912891986085</v>
      </c>
      <c r="G405" s="14">
        <f t="shared" si="207"/>
        <v>7.0214300000000058</v>
      </c>
    </row>
    <row r="406" spans="1:7" ht="18" customHeight="1" x14ac:dyDescent="0.25">
      <c r="A406" s="11">
        <v>9</v>
      </c>
      <c r="B406" s="32">
        <v>29.49</v>
      </c>
      <c r="C406" s="32">
        <f t="shared" si="203"/>
        <v>32.489999999999995</v>
      </c>
      <c r="D406" s="32">
        <f t="shared" si="204"/>
        <v>34.494699999999995</v>
      </c>
      <c r="E406" s="32">
        <f t="shared" si="205"/>
        <v>36.559540999999996</v>
      </c>
      <c r="F406" s="33">
        <f t="shared" si="206"/>
        <v>0.23972672092234648</v>
      </c>
      <c r="G406" s="32">
        <f t="shared" si="207"/>
        <v>7.0695409999999974</v>
      </c>
    </row>
    <row r="407" spans="1:7" ht="18" customHeight="1" x14ac:dyDescent="0.25">
      <c r="A407" s="11">
        <v>10</v>
      </c>
      <c r="B407" s="32">
        <v>30.3</v>
      </c>
      <c r="C407" s="32">
        <f t="shared" si="203"/>
        <v>33.299999999999997</v>
      </c>
      <c r="D407" s="32">
        <f t="shared" si="204"/>
        <v>35.328999999999994</v>
      </c>
      <c r="E407" s="32">
        <f t="shared" si="205"/>
        <v>37.418869999999991</v>
      </c>
      <c r="F407" s="33">
        <f t="shared" si="206"/>
        <v>0.23494620462046173</v>
      </c>
      <c r="G407" s="32">
        <f t="shared" si="207"/>
        <v>7.1188699999999905</v>
      </c>
    </row>
    <row r="408" spans="1:7" ht="18" customHeight="1" x14ac:dyDescent="0.25">
      <c r="A408" s="11">
        <v>11</v>
      </c>
      <c r="B408" s="32">
        <v>31.14</v>
      </c>
      <c r="C408" s="32">
        <f t="shared" si="203"/>
        <v>34.14</v>
      </c>
      <c r="D408" s="32">
        <f t="shared" si="204"/>
        <v>36.194200000000002</v>
      </c>
      <c r="E408" s="32">
        <f t="shared" si="205"/>
        <v>38.310026000000001</v>
      </c>
      <c r="F408" s="33">
        <f t="shared" si="206"/>
        <v>0.23025131663455362</v>
      </c>
      <c r="G408" s="32">
        <f t="shared" si="207"/>
        <v>7.170026</v>
      </c>
    </row>
    <row r="409" spans="1:7" ht="18" customHeight="1" x14ac:dyDescent="0.25">
      <c r="A409" s="11">
        <v>12</v>
      </c>
      <c r="B409" s="32">
        <v>31.99</v>
      </c>
      <c r="C409" s="32">
        <f t="shared" si="203"/>
        <v>34.989999999999995</v>
      </c>
      <c r="D409" s="32">
        <f t="shared" si="204"/>
        <v>37.069699999999997</v>
      </c>
      <c r="E409" s="32">
        <f t="shared" si="205"/>
        <v>39.211790999999998</v>
      </c>
      <c r="F409" s="33">
        <f t="shared" si="206"/>
        <v>0.22575151609878086</v>
      </c>
      <c r="G409" s="32">
        <f t="shared" si="207"/>
        <v>7.2217909999999996</v>
      </c>
    </row>
    <row r="410" spans="1:7" ht="18" customHeight="1" x14ac:dyDescent="0.25">
      <c r="A410" s="4"/>
      <c r="D410" s="21"/>
      <c r="E410" s="22"/>
      <c r="F410" s="23"/>
      <c r="G410" s="23"/>
    </row>
    <row r="411" spans="1:7" ht="18" customHeight="1" x14ac:dyDescent="0.25">
      <c r="A411" s="4"/>
      <c r="D411" s="21"/>
      <c r="E411" s="22"/>
      <c r="F411" s="23"/>
      <c r="G411" s="23"/>
    </row>
    <row r="412" spans="1:7" ht="18" customHeight="1" x14ac:dyDescent="0.25">
      <c r="A412" s="4"/>
      <c r="D412" s="21"/>
      <c r="E412" s="22"/>
      <c r="F412" s="23"/>
      <c r="G412" s="23"/>
    </row>
    <row r="413" spans="1:7" ht="18" customHeight="1" x14ac:dyDescent="0.25">
      <c r="A413" s="4"/>
      <c r="D413" s="21"/>
      <c r="E413" s="22"/>
      <c r="F413" s="23"/>
      <c r="G413" s="23"/>
    </row>
    <row r="414" spans="1:7" ht="18" customHeight="1" x14ac:dyDescent="0.25">
      <c r="A414" s="4"/>
      <c r="D414" s="21"/>
      <c r="E414" s="22"/>
      <c r="F414" s="23"/>
      <c r="G414" s="23"/>
    </row>
    <row r="415" spans="1:7" ht="18" customHeight="1" x14ac:dyDescent="0.25">
      <c r="A415" s="4"/>
      <c r="D415" s="21"/>
      <c r="E415" s="22"/>
      <c r="F415" s="23"/>
      <c r="G415" s="23"/>
    </row>
    <row r="416" spans="1:7" ht="18" customHeight="1" x14ac:dyDescent="0.25">
      <c r="A416" s="4"/>
      <c r="D416" s="21"/>
      <c r="E416" s="22"/>
      <c r="F416" s="23"/>
      <c r="G416" s="23"/>
    </row>
    <row r="417" spans="1:8" ht="18" customHeight="1" x14ac:dyDescent="0.25">
      <c r="A417" s="4"/>
      <c r="D417" s="21"/>
      <c r="E417" s="22"/>
      <c r="F417" s="23"/>
      <c r="G417" s="23"/>
    </row>
    <row r="418" spans="1:8" ht="18" customHeight="1" x14ac:dyDescent="0.25">
      <c r="A418" s="4"/>
      <c r="D418" s="21"/>
      <c r="E418" s="22"/>
      <c r="F418" s="23"/>
      <c r="G418" s="23"/>
    </row>
    <row r="419" spans="1:8" ht="18" customHeight="1" x14ac:dyDescent="0.25">
      <c r="A419" s="4" t="s">
        <v>71</v>
      </c>
      <c r="D419" s="21"/>
      <c r="E419" s="22"/>
      <c r="F419" s="23"/>
      <c r="G419" s="23"/>
    </row>
    <row r="420" spans="1:8" ht="18" customHeight="1" x14ac:dyDescent="0.25">
      <c r="A420" s="4" t="s">
        <v>93</v>
      </c>
      <c r="D420" s="21"/>
      <c r="E420" s="22"/>
      <c r="F420" s="23"/>
      <c r="G420" s="23"/>
    </row>
    <row r="421" spans="1:8" ht="18" customHeight="1" x14ac:dyDescent="0.25">
      <c r="A421" s="4"/>
      <c r="D421" s="21"/>
      <c r="E421" s="22"/>
      <c r="F421" s="23"/>
      <c r="G421" s="23"/>
    </row>
    <row r="422" spans="1:8" ht="18" customHeight="1" x14ac:dyDescent="0.25">
      <c r="A422" s="4" t="s">
        <v>92</v>
      </c>
      <c r="B422" s="6"/>
      <c r="C422" s="7"/>
      <c r="D422" s="7"/>
      <c r="E422" s="6"/>
      <c r="F422" s="6"/>
      <c r="G422" s="7"/>
    </row>
    <row r="423" spans="1:8" ht="18" customHeight="1" x14ac:dyDescent="0.25">
      <c r="A423" s="8"/>
      <c r="B423" s="17">
        <v>2019</v>
      </c>
      <c r="C423" s="17">
        <v>2020</v>
      </c>
      <c r="D423" s="17">
        <v>2021</v>
      </c>
      <c r="E423" s="17">
        <v>2022</v>
      </c>
      <c r="F423" s="38" t="s">
        <v>5</v>
      </c>
      <c r="G423" s="39"/>
      <c r="H423" s="16"/>
    </row>
    <row r="424" spans="1:8" ht="18" customHeight="1" x14ac:dyDescent="0.25">
      <c r="A424" s="11" t="s">
        <v>3</v>
      </c>
      <c r="B424" s="9" t="s">
        <v>4</v>
      </c>
      <c r="C424" s="12">
        <v>3</v>
      </c>
      <c r="D424" s="13" t="s">
        <v>12</v>
      </c>
      <c r="E424" s="13" t="s">
        <v>12</v>
      </c>
      <c r="F424" s="15" t="s">
        <v>6</v>
      </c>
      <c r="G424" s="15" t="s">
        <v>7</v>
      </c>
      <c r="H424" s="16"/>
    </row>
    <row r="425" spans="1:8" ht="18" customHeight="1" x14ac:dyDescent="0.25">
      <c r="A425" s="11">
        <v>1</v>
      </c>
      <c r="B425" s="14">
        <v>20.2</v>
      </c>
      <c r="C425" s="14">
        <f>B425+3</f>
        <v>23.2</v>
      </c>
      <c r="D425" s="14">
        <f>(C425+1)+((C425+1)*0.03)</f>
        <v>24.925999999999998</v>
      </c>
      <c r="E425" s="14">
        <f>(D425+1)+((D425+1)*0.03)</f>
        <v>26.703779999999998</v>
      </c>
      <c r="F425" s="18">
        <f>(E425-B425)/B425</f>
        <v>0.32196930693069303</v>
      </c>
      <c r="G425" s="14">
        <f>(E425-B425)</f>
        <v>6.503779999999999</v>
      </c>
    </row>
    <row r="426" spans="1:8" ht="18" customHeight="1" x14ac:dyDescent="0.25">
      <c r="A426" s="11">
        <v>2</v>
      </c>
      <c r="B426" s="14">
        <v>20.53</v>
      </c>
      <c r="C426" s="14">
        <f t="shared" ref="C426:C429" si="208">B426+3</f>
        <v>23.53</v>
      </c>
      <c r="D426" s="14">
        <f t="shared" ref="D426:D429" si="209">(C426+1)+((C426+1)*0.03)</f>
        <v>25.265900000000002</v>
      </c>
      <c r="E426" s="14">
        <f t="shared" ref="E426:E429" si="210">(D426+1)+((D426+1)*0.03)</f>
        <v>27.053877000000004</v>
      </c>
      <c r="F426" s="18">
        <f t="shared" ref="F426:F429" si="211">(E426-B426)/B426</f>
        <v>0.31777286897223583</v>
      </c>
      <c r="G426" s="14">
        <f t="shared" ref="G426:G429" si="212">(E426-B426)</f>
        <v>6.5238770000000024</v>
      </c>
    </row>
    <row r="427" spans="1:8" ht="18" customHeight="1" x14ac:dyDescent="0.25">
      <c r="A427" s="11">
        <v>3</v>
      </c>
      <c r="B427" s="14">
        <v>20.86</v>
      </c>
      <c r="C427" s="14">
        <f t="shared" si="208"/>
        <v>23.86</v>
      </c>
      <c r="D427" s="14">
        <f t="shared" si="209"/>
        <v>25.605799999999999</v>
      </c>
      <c r="E427" s="14">
        <f t="shared" si="210"/>
        <v>27.403973999999998</v>
      </c>
      <c r="F427" s="18">
        <f t="shared" si="211"/>
        <v>0.31370920421860016</v>
      </c>
      <c r="G427" s="14">
        <f t="shared" si="212"/>
        <v>6.5439739999999986</v>
      </c>
    </row>
    <row r="428" spans="1:8" ht="18" customHeight="1" x14ac:dyDescent="0.25">
      <c r="A428" s="11">
        <v>4</v>
      </c>
      <c r="B428" s="14">
        <v>21.21</v>
      </c>
      <c r="C428" s="14">
        <f t="shared" si="208"/>
        <v>24.21</v>
      </c>
      <c r="D428" s="14">
        <f t="shared" si="209"/>
        <v>25.9663</v>
      </c>
      <c r="E428" s="14">
        <f t="shared" si="210"/>
        <v>27.775289000000001</v>
      </c>
      <c r="F428" s="18">
        <f t="shared" si="211"/>
        <v>0.30953743517208865</v>
      </c>
      <c r="G428" s="14">
        <f t="shared" si="212"/>
        <v>6.5652889999999999</v>
      </c>
    </row>
    <row r="429" spans="1:8" ht="18" customHeight="1" x14ac:dyDescent="0.25">
      <c r="A429" s="11">
        <v>5</v>
      </c>
      <c r="B429" s="14">
        <v>21.55</v>
      </c>
      <c r="C429" s="14">
        <f t="shared" si="208"/>
        <v>24.55</v>
      </c>
      <c r="D429" s="14">
        <f t="shared" si="209"/>
        <v>26.316500000000001</v>
      </c>
      <c r="E429" s="14">
        <f t="shared" si="210"/>
        <v>28.135995000000001</v>
      </c>
      <c r="F429" s="18">
        <f t="shared" si="211"/>
        <v>0.30561461716937355</v>
      </c>
      <c r="G429" s="14">
        <f t="shared" si="212"/>
        <v>6.5859950000000005</v>
      </c>
    </row>
    <row r="430" spans="1:8" ht="18" customHeight="1" x14ac:dyDescent="0.25">
      <c r="A430" s="34"/>
      <c r="B430" s="30"/>
      <c r="C430" s="30"/>
      <c r="D430" s="30"/>
      <c r="E430" s="30"/>
      <c r="F430" s="31"/>
      <c r="G430" s="30"/>
    </row>
    <row r="431" spans="1:8" ht="18" customHeight="1" x14ac:dyDescent="0.25">
      <c r="A431" s="4" t="s">
        <v>94</v>
      </c>
      <c r="B431" s="6"/>
      <c r="C431" s="7"/>
      <c r="D431" s="7"/>
      <c r="E431" s="6"/>
      <c r="F431" s="6"/>
      <c r="G431" s="7"/>
    </row>
    <row r="432" spans="1:8" ht="18" customHeight="1" x14ac:dyDescent="0.25">
      <c r="A432" s="8"/>
      <c r="B432" s="17">
        <v>2019</v>
      </c>
      <c r="C432" s="17">
        <v>2020</v>
      </c>
      <c r="D432" s="17">
        <v>2021</v>
      </c>
      <c r="E432" s="17">
        <v>2022</v>
      </c>
      <c r="F432" s="38" t="s">
        <v>5</v>
      </c>
      <c r="G432" s="39"/>
      <c r="H432" s="16"/>
    </row>
    <row r="433" spans="1:8" ht="18" customHeight="1" x14ac:dyDescent="0.25">
      <c r="A433" s="11" t="s">
        <v>3</v>
      </c>
      <c r="B433" s="9" t="s">
        <v>4</v>
      </c>
      <c r="C433" s="12">
        <v>3</v>
      </c>
      <c r="D433" s="13" t="s">
        <v>12</v>
      </c>
      <c r="E433" s="13" t="s">
        <v>12</v>
      </c>
      <c r="F433" s="15" t="s">
        <v>6</v>
      </c>
      <c r="G433" s="15" t="s">
        <v>7</v>
      </c>
      <c r="H433" s="16"/>
    </row>
    <row r="434" spans="1:8" ht="18" customHeight="1" x14ac:dyDescent="0.25">
      <c r="A434" s="11">
        <v>1</v>
      </c>
      <c r="B434" s="14">
        <v>20.98</v>
      </c>
      <c r="C434" s="14">
        <f>B434+3</f>
        <v>23.98</v>
      </c>
      <c r="D434" s="14">
        <f>(C434+1)+((C434+1)*0.03)</f>
        <v>25.729400000000002</v>
      </c>
      <c r="E434" s="14">
        <f>(D434+1)+((D434+1)*0.03)</f>
        <v>27.531282000000001</v>
      </c>
      <c r="F434" s="18">
        <f>(E434-B434)/B434</f>
        <v>0.31226320305052435</v>
      </c>
      <c r="G434" s="14">
        <f>(E434-B434)</f>
        <v>6.5512820000000005</v>
      </c>
    </row>
    <row r="435" spans="1:8" ht="18" customHeight="1" x14ac:dyDescent="0.25">
      <c r="A435" s="11">
        <v>2</v>
      </c>
      <c r="B435" s="14">
        <v>21.48</v>
      </c>
      <c r="C435" s="14">
        <f t="shared" ref="C435:C440" si="213">B435+3</f>
        <v>24.48</v>
      </c>
      <c r="D435" s="14">
        <f t="shared" ref="D435:D440" si="214">(C435+1)+((C435+1)*0.03)</f>
        <v>26.244399999999999</v>
      </c>
      <c r="E435" s="14">
        <f t="shared" ref="E435:E440" si="215">(D435+1)+((D435+1)*0.03)</f>
        <v>28.061731999999999</v>
      </c>
      <c r="F435" s="18">
        <f t="shared" ref="F435:F440" si="216">(E435-B435)/B435</f>
        <v>0.30641210428305393</v>
      </c>
      <c r="G435" s="14">
        <f t="shared" ref="G435:G440" si="217">(E435-B435)</f>
        <v>6.5817319999999988</v>
      </c>
    </row>
    <row r="436" spans="1:8" ht="18" customHeight="1" x14ac:dyDescent="0.25">
      <c r="A436" s="11">
        <v>3</v>
      </c>
      <c r="B436" s="14">
        <v>22.01</v>
      </c>
      <c r="C436" s="14">
        <f t="shared" si="213"/>
        <v>25.01</v>
      </c>
      <c r="D436" s="14">
        <f t="shared" si="214"/>
        <v>26.790300000000002</v>
      </c>
      <c r="E436" s="14">
        <f t="shared" si="215"/>
        <v>28.624009000000001</v>
      </c>
      <c r="F436" s="18">
        <f t="shared" si="216"/>
        <v>0.30050018173557469</v>
      </c>
      <c r="G436" s="14">
        <f t="shared" si="217"/>
        <v>6.6140089999999994</v>
      </c>
    </row>
    <row r="437" spans="1:8" ht="18" customHeight="1" x14ac:dyDescent="0.25">
      <c r="A437" s="11">
        <v>4</v>
      </c>
      <c r="B437" s="14">
        <v>22.54</v>
      </c>
      <c r="C437" s="14">
        <f t="shared" si="213"/>
        <v>25.54</v>
      </c>
      <c r="D437" s="14">
        <f t="shared" si="214"/>
        <v>27.336199999999998</v>
      </c>
      <c r="E437" s="14">
        <f t="shared" si="215"/>
        <v>29.186285999999999</v>
      </c>
      <c r="F437" s="18">
        <f t="shared" si="216"/>
        <v>0.29486628216503996</v>
      </c>
      <c r="G437" s="14">
        <f t="shared" si="217"/>
        <v>6.6462859999999999</v>
      </c>
    </row>
    <row r="438" spans="1:8" ht="18" customHeight="1" x14ac:dyDescent="0.25">
      <c r="A438" s="11">
        <v>5</v>
      </c>
      <c r="B438" s="14">
        <v>23.08</v>
      </c>
      <c r="C438" s="14">
        <f t="shared" si="213"/>
        <v>26.08</v>
      </c>
      <c r="D438" s="14">
        <f t="shared" si="214"/>
        <v>27.892399999999999</v>
      </c>
      <c r="E438" s="14">
        <f t="shared" si="215"/>
        <v>29.759172</v>
      </c>
      <c r="F438" s="18">
        <f t="shared" si="216"/>
        <v>0.28939220103986141</v>
      </c>
      <c r="G438" s="14">
        <f t="shared" si="217"/>
        <v>6.6791720000000012</v>
      </c>
    </row>
    <row r="439" spans="1:8" ht="18" customHeight="1" x14ac:dyDescent="0.25">
      <c r="A439" s="11">
        <v>6</v>
      </c>
      <c r="B439" s="14">
        <v>23.65</v>
      </c>
      <c r="C439" s="14">
        <f t="shared" si="213"/>
        <v>26.65</v>
      </c>
      <c r="D439" s="14">
        <f t="shared" si="214"/>
        <v>28.479499999999998</v>
      </c>
      <c r="E439" s="14">
        <f t="shared" si="215"/>
        <v>30.363884999999996</v>
      </c>
      <c r="F439" s="18">
        <f t="shared" si="216"/>
        <v>0.28388520084566587</v>
      </c>
      <c r="G439" s="14">
        <f t="shared" si="217"/>
        <v>6.7138849999999977</v>
      </c>
    </row>
    <row r="440" spans="1:8" ht="18" customHeight="1" x14ac:dyDescent="0.25">
      <c r="A440" s="11">
        <v>7</v>
      </c>
      <c r="B440" s="14">
        <v>24.22</v>
      </c>
      <c r="C440" s="14">
        <f t="shared" si="213"/>
        <v>27.22</v>
      </c>
      <c r="D440" s="14">
        <f t="shared" si="214"/>
        <v>29.066599999999998</v>
      </c>
      <c r="E440" s="14">
        <f t="shared" si="215"/>
        <v>30.968597999999997</v>
      </c>
      <c r="F440" s="18">
        <f t="shared" si="216"/>
        <v>0.27863740710156887</v>
      </c>
      <c r="G440" s="14">
        <f t="shared" si="217"/>
        <v>6.7485979999999977</v>
      </c>
    </row>
    <row r="441" spans="1:8" ht="18" customHeight="1" x14ac:dyDescent="0.25">
      <c r="A441" s="34"/>
      <c r="B441" s="30"/>
      <c r="C441" s="30"/>
      <c r="D441" s="30"/>
      <c r="E441" s="30"/>
      <c r="F441" s="31"/>
      <c r="G441" s="30"/>
    </row>
    <row r="442" spans="1:8" ht="18" customHeight="1" x14ac:dyDescent="0.25">
      <c r="A442" s="4" t="s">
        <v>95</v>
      </c>
      <c r="B442" s="6"/>
      <c r="C442" s="7"/>
      <c r="D442" s="7"/>
      <c r="E442" s="6"/>
      <c r="F442" s="6"/>
      <c r="G442" s="7"/>
    </row>
    <row r="443" spans="1:8" ht="18" customHeight="1" x14ac:dyDescent="0.25">
      <c r="A443" s="8"/>
      <c r="B443" s="17">
        <v>2019</v>
      </c>
      <c r="C443" s="17">
        <v>2020</v>
      </c>
      <c r="D443" s="17">
        <v>2021</v>
      </c>
      <c r="E443" s="17">
        <v>2022</v>
      </c>
      <c r="F443" s="38" t="s">
        <v>5</v>
      </c>
      <c r="G443" s="39"/>
      <c r="H443" s="16"/>
    </row>
    <row r="444" spans="1:8" ht="18" customHeight="1" x14ac:dyDescent="0.25">
      <c r="A444" s="11" t="s">
        <v>3</v>
      </c>
      <c r="B444" s="9" t="s">
        <v>4</v>
      </c>
      <c r="C444" s="12">
        <v>3</v>
      </c>
      <c r="D444" s="13" t="s">
        <v>12</v>
      </c>
      <c r="E444" s="13" t="s">
        <v>12</v>
      </c>
      <c r="F444" s="15" t="s">
        <v>6</v>
      </c>
      <c r="G444" s="15" t="s">
        <v>7</v>
      </c>
      <c r="H444" s="16"/>
    </row>
    <row r="445" spans="1:8" ht="18" customHeight="1" x14ac:dyDescent="0.25">
      <c r="A445" s="11">
        <v>1</v>
      </c>
      <c r="B445" s="14">
        <v>21.62</v>
      </c>
      <c r="C445" s="14">
        <f>B445+3</f>
        <v>24.62</v>
      </c>
      <c r="D445" s="14">
        <f>(C445+1)+((C445+1)*0.03)</f>
        <v>26.3886</v>
      </c>
      <c r="E445" s="14">
        <f>(D445+1)+((D445+1)*0.03)</f>
        <v>28.210258</v>
      </c>
      <c r="F445" s="18">
        <f>(E445-B445)/B445</f>
        <v>0.3048222941720628</v>
      </c>
      <c r="G445" s="14">
        <f>(E445-B445)</f>
        <v>6.5902579999999986</v>
      </c>
    </row>
    <row r="446" spans="1:8" ht="18" customHeight="1" x14ac:dyDescent="0.25">
      <c r="A446" s="11">
        <v>2</v>
      </c>
      <c r="B446" s="14">
        <v>22.16</v>
      </c>
      <c r="C446" s="14">
        <f t="shared" ref="C446:C453" si="218">B446+3</f>
        <v>25.16</v>
      </c>
      <c r="D446" s="14">
        <f t="shared" ref="D446:D453" si="219">(C446+1)+((C446+1)*0.03)</f>
        <v>26.944800000000001</v>
      </c>
      <c r="E446" s="14">
        <f t="shared" ref="E446:E453" si="220">(D446+1)+((D446+1)*0.03)</f>
        <v>28.783144</v>
      </c>
      <c r="F446" s="18">
        <f t="shared" ref="F446:F453" si="221">(E446-B446)/B446</f>
        <v>0.29887833935018049</v>
      </c>
      <c r="G446" s="14">
        <f t="shared" ref="G446:G453" si="222">(E446-B446)</f>
        <v>6.6231439999999999</v>
      </c>
    </row>
    <row r="447" spans="1:8" ht="18" customHeight="1" x14ac:dyDescent="0.25">
      <c r="A447" s="11">
        <v>3</v>
      </c>
      <c r="B447" s="14">
        <v>22.74</v>
      </c>
      <c r="C447" s="14">
        <f t="shared" si="218"/>
        <v>25.74</v>
      </c>
      <c r="D447" s="14">
        <f t="shared" si="219"/>
        <v>27.542199999999998</v>
      </c>
      <c r="E447" s="14">
        <f t="shared" si="220"/>
        <v>29.398465999999999</v>
      </c>
      <c r="F447" s="18">
        <f t="shared" si="221"/>
        <v>0.29280853122251543</v>
      </c>
      <c r="G447" s="14">
        <f t="shared" si="222"/>
        <v>6.6584660000000007</v>
      </c>
    </row>
    <row r="448" spans="1:8" ht="18" customHeight="1" x14ac:dyDescent="0.25">
      <c r="A448" s="11">
        <v>4</v>
      </c>
      <c r="B448" s="14">
        <v>23.31</v>
      </c>
      <c r="C448" s="14">
        <f t="shared" si="218"/>
        <v>26.31</v>
      </c>
      <c r="D448" s="14">
        <f t="shared" si="219"/>
        <v>28.129299999999997</v>
      </c>
      <c r="E448" s="14">
        <f t="shared" si="220"/>
        <v>30.003178999999996</v>
      </c>
      <c r="F448" s="18">
        <f t="shared" si="221"/>
        <v>0.28713766623766612</v>
      </c>
      <c r="G448" s="14">
        <f t="shared" si="222"/>
        <v>6.6931789999999971</v>
      </c>
    </row>
    <row r="449" spans="1:8" ht="18" customHeight="1" x14ac:dyDescent="0.25">
      <c r="A449" s="11">
        <v>5</v>
      </c>
      <c r="B449" s="14">
        <v>23.91</v>
      </c>
      <c r="C449" s="14">
        <f t="shared" si="218"/>
        <v>26.91</v>
      </c>
      <c r="D449" s="14">
        <f t="shared" si="219"/>
        <v>28.747299999999999</v>
      </c>
      <c r="E449" s="14">
        <f t="shared" si="220"/>
        <v>30.639718999999999</v>
      </c>
      <c r="F449" s="18">
        <f t="shared" si="221"/>
        <v>0.28146043496445</v>
      </c>
      <c r="G449" s="14">
        <f t="shared" si="222"/>
        <v>6.7297189999999993</v>
      </c>
    </row>
    <row r="450" spans="1:8" ht="18" customHeight="1" x14ac:dyDescent="0.25">
      <c r="A450" s="11">
        <v>6</v>
      </c>
      <c r="B450" s="14">
        <v>24.52</v>
      </c>
      <c r="C450" s="14">
        <f t="shared" si="218"/>
        <v>27.52</v>
      </c>
      <c r="D450" s="14">
        <f t="shared" si="219"/>
        <v>29.375599999999999</v>
      </c>
      <c r="E450" s="14">
        <f t="shared" si="220"/>
        <v>31.286867999999998</v>
      </c>
      <c r="F450" s="18">
        <f t="shared" si="221"/>
        <v>0.27597340946166388</v>
      </c>
      <c r="G450" s="14">
        <f t="shared" si="222"/>
        <v>6.7668679999999988</v>
      </c>
    </row>
    <row r="451" spans="1:8" ht="18" customHeight="1" x14ac:dyDescent="0.25">
      <c r="A451" s="11">
        <v>7</v>
      </c>
      <c r="B451" s="14">
        <v>25.14</v>
      </c>
      <c r="C451" s="14">
        <f t="shared" si="218"/>
        <v>28.14</v>
      </c>
      <c r="D451" s="14">
        <f t="shared" si="219"/>
        <v>30.014199999999999</v>
      </c>
      <c r="E451" s="14">
        <f t="shared" si="220"/>
        <v>31.944626</v>
      </c>
      <c r="F451" s="18">
        <f t="shared" si="221"/>
        <v>0.27066929196499595</v>
      </c>
      <c r="G451" s="14">
        <f t="shared" si="222"/>
        <v>6.804625999999999</v>
      </c>
    </row>
    <row r="452" spans="1:8" ht="18" customHeight="1" x14ac:dyDescent="0.25">
      <c r="A452" s="11">
        <v>8</v>
      </c>
      <c r="B452" s="14">
        <v>25.79</v>
      </c>
      <c r="C452" s="14">
        <f t="shared" si="218"/>
        <v>28.79</v>
      </c>
      <c r="D452" s="14">
        <f t="shared" si="219"/>
        <v>30.683699999999998</v>
      </c>
      <c r="E452" s="14">
        <f t="shared" si="220"/>
        <v>32.634211000000001</v>
      </c>
      <c r="F452" s="18">
        <f t="shared" si="221"/>
        <v>0.26538235750290817</v>
      </c>
      <c r="G452" s="14">
        <f t="shared" si="222"/>
        <v>6.8442110000000014</v>
      </c>
    </row>
    <row r="453" spans="1:8" ht="18" customHeight="1" x14ac:dyDescent="0.25">
      <c r="A453" s="11">
        <v>9</v>
      </c>
      <c r="B453" s="32">
        <v>26.47</v>
      </c>
      <c r="C453" s="32">
        <f t="shared" si="218"/>
        <v>29.47</v>
      </c>
      <c r="D453" s="32">
        <f t="shared" si="219"/>
        <v>31.3841</v>
      </c>
      <c r="E453" s="32">
        <f t="shared" si="220"/>
        <v>33.355623000000001</v>
      </c>
      <c r="F453" s="33">
        <f t="shared" si="221"/>
        <v>0.26012931620702695</v>
      </c>
      <c r="G453" s="32">
        <f t="shared" si="222"/>
        <v>6.8856230000000025</v>
      </c>
    </row>
    <row r="454" spans="1:8" ht="18" customHeight="1" x14ac:dyDescent="0.25">
      <c r="A454" s="34"/>
      <c r="B454" s="30"/>
      <c r="C454" s="30"/>
      <c r="D454" s="30"/>
      <c r="E454" s="30"/>
      <c r="F454" s="31"/>
      <c r="G454" s="30"/>
    </row>
    <row r="455" spans="1:8" ht="18" customHeight="1" x14ac:dyDescent="0.25">
      <c r="A455" s="34"/>
      <c r="B455" s="30"/>
      <c r="C455" s="30"/>
      <c r="D455" s="30"/>
      <c r="E455" s="30"/>
      <c r="F455" s="31"/>
      <c r="G455" s="30"/>
    </row>
    <row r="456" spans="1:8" ht="18" customHeight="1" x14ac:dyDescent="0.25">
      <c r="A456" s="34"/>
      <c r="B456" s="30"/>
      <c r="C456" s="30"/>
      <c r="D456" s="30"/>
      <c r="E456" s="30"/>
      <c r="F456" s="31"/>
      <c r="G456" s="30"/>
    </row>
    <row r="457" spans="1:8" ht="18" customHeight="1" x14ac:dyDescent="0.25">
      <c r="A457" s="4" t="s">
        <v>96</v>
      </c>
      <c r="B457" s="6"/>
      <c r="C457" s="7"/>
      <c r="D457" s="7"/>
      <c r="E457" s="6"/>
      <c r="F457" s="6"/>
      <c r="G457" s="7"/>
    </row>
    <row r="458" spans="1:8" ht="18" customHeight="1" x14ac:dyDescent="0.25">
      <c r="A458" s="8"/>
      <c r="B458" s="17">
        <v>2019</v>
      </c>
      <c r="C458" s="17">
        <v>2020</v>
      </c>
      <c r="D458" s="17">
        <v>2021</v>
      </c>
      <c r="E458" s="17">
        <v>2022</v>
      </c>
      <c r="F458" s="38" t="s">
        <v>5</v>
      </c>
      <c r="G458" s="39"/>
      <c r="H458" s="16"/>
    </row>
    <row r="459" spans="1:8" ht="18" customHeight="1" x14ac:dyDescent="0.25">
      <c r="A459" s="11" t="s">
        <v>3</v>
      </c>
      <c r="B459" s="9" t="s">
        <v>4</v>
      </c>
      <c r="C459" s="12">
        <v>3</v>
      </c>
      <c r="D459" s="13" t="s">
        <v>12</v>
      </c>
      <c r="E459" s="13" t="s">
        <v>12</v>
      </c>
      <c r="F459" s="15" t="s">
        <v>6</v>
      </c>
      <c r="G459" s="15" t="s">
        <v>7</v>
      </c>
      <c r="H459" s="16"/>
    </row>
    <row r="460" spans="1:8" ht="18" customHeight="1" x14ac:dyDescent="0.25">
      <c r="A460" s="11">
        <v>1</v>
      </c>
      <c r="B460" s="14">
        <v>20.98</v>
      </c>
      <c r="C460" s="14">
        <f>B460+3</f>
        <v>23.98</v>
      </c>
      <c r="D460" s="14">
        <f>(C460+1)+((C460+1)*0.03)</f>
        <v>25.729400000000002</v>
      </c>
      <c r="E460" s="14">
        <f>(D460+1)+((D460+1)*0.03)</f>
        <v>27.531282000000001</v>
      </c>
      <c r="F460" s="18">
        <f>(E460-B460)/B460</f>
        <v>0.31226320305052435</v>
      </c>
      <c r="G460" s="14">
        <f>(E460-B460)</f>
        <v>6.5512820000000005</v>
      </c>
    </row>
    <row r="461" spans="1:8" ht="18" customHeight="1" x14ac:dyDescent="0.25">
      <c r="A461" s="11">
        <v>2</v>
      </c>
      <c r="B461" s="14">
        <v>21.48</v>
      </c>
      <c r="C461" s="14">
        <f t="shared" ref="C461:C466" si="223">B461+3</f>
        <v>24.48</v>
      </c>
      <c r="D461" s="14">
        <f t="shared" ref="D461:D466" si="224">(C461+1)+((C461+1)*0.03)</f>
        <v>26.244399999999999</v>
      </c>
      <c r="E461" s="14">
        <f t="shared" ref="E461:E466" si="225">(D461+1)+((D461+1)*0.03)</f>
        <v>28.061731999999999</v>
      </c>
      <c r="F461" s="18">
        <f t="shared" ref="F461:F466" si="226">(E461-B461)/B461</f>
        <v>0.30641210428305393</v>
      </c>
      <c r="G461" s="14">
        <f t="shared" ref="G461:G466" si="227">(E461-B461)</f>
        <v>6.5817319999999988</v>
      </c>
    </row>
    <row r="462" spans="1:8" ht="18" customHeight="1" x14ac:dyDescent="0.25">
      <c r="A462" s="11">
        <v>3</v>
      </c>
      <c r="B462" s="14">
        <v>22.01</v>
      </c>
      <c r="C462" s="14">
        <f t="shared" si="223"/>
        <v>25.01</v>
      </c>
      <c r="D462" s="14">
        <f t="shared" si="224"/>
        <v>26.790300000000002</v>
      </c>
      <c r="E462" s="14">
        <f t="shared" si="225"/>
        <v>28.624009000000001</v>
      </c>
      <c r="F462" s="18">
        <f t="shared" si="226"/>
        <v>0.30050018173557469</v>
      </c>
      <c r="G462" s="14">
        <f t="shared" si="227"/>
        <v>6.6140089999999994</v>
      </c>
    </row>
    <row r="463" spans="1:8" ht="18" customHeight="1" x14ac:dyDescent="0.25">
      <c r="A463" s="11">
        <v>4</v>
      </c>
      <c r="B463" s="14">
        <v>22.54</v>
      </c>
      <c r="C463" s="14">
        <f t="shared" si="223"/>
        <v>25.54</v>
      </c>
      <c r="D463" s="14">
        <f t="shared" si="224"/>
        <v>27.336199999999998</v>
      </c>
      <c r="E463" s="14">
        <f t="shared" si="225"/>
        <v>29.186285999999999</v>
      </c>
      <c r="F463" s="18">
        <f t="shared" si="226"/>
        <v>0.29486628216503996</v>
      </c>
      <c r="G463" s="14">
        <f t="shared" si="227"/>
        <v>6.6462859999999999</v>
      </c>
    </row>
    <row r="464" spans="1:8" ht="18" customHeight="1" x14ac:dyDescent="0.25">
      <c r="A464" s="11">
        <v>5</v>
      </c>
      <c r="B464" s="14">
        <v>23.08</v>
      </c>
      <c r="C464" s="14">
        <f t="shared" si="223"/>
        <v>26.08</v>
      </c>
      <c r="D464" s="14">
        <f t="shared" si="224"/>
        <v>27.892399999999999</v>
      </c>
      <c r="E464" s="14">
        <f t="shared" si="225"/>
        <v>29.759172</v>
      </c>
      <c r="F464" s="18">
        <f t="shared" si="226"/>
        <v>0.28939220103986141</v>
      </c>
      <c r="G464" s="14">
        <f t="shared" si="227"/>
        <v>6.6791720000000012</v>
      </c>
    </row>
    <row r="465" spans="1:8" ht="18" customHeight="1" x14ac:dyDescent="0.25">
      <c r="A465" s="11">
        <v>6</v>
      </c>
      <c r="B465" s="14">
        <v>23.65</v>
      </c>
      <c r="C465" s="14">
        <f t="shared" si="223"/>
        <v>26.65</v>
      </c>
      <c r="D465" s="14">
        <f t="shared" si="224"/>
        <v>28.479499999999998</v>
      </c>
      <c r="E465" s="14">
        <f t="shared" si="225"/>
        <v>30.363884999999996</v>
      </c>
      <c r="F465" s="18">
        <f t="shared" si="226"/>
        <v>0.28388520084566587</v>
      </c>
      <c r="G465" s="14">
        <f t="shared" si="227"/>
        <v>6.7138849999999977</v>
      </c>
    </row>
    <row r="466" spans="1:8" ht="18" customHeight="1" x14ac:dyDescent="0.25">
      <c r="A466" s="11">
        <v>7</v>
      </c>
      <c r="B466" s="14">
        <v>24.22</v>
      </c>
      <c r="C466" s="14">
        <f t="shared" si="223"/>
        <v>27.22</v>
      </c>
      <c r="D466" s="14">
        <f t="shared" si="224"/>
        <v>29.066599999999998</v>
      </c>
      <c r="E466" s="14">
        <f t="shared" si="225"/>
        <v>30.968597999999997</v>
      </c>
      <c r="F466" s="18">
        <f t="shared" si="226"/>
        <v>0.27863740710156887</v>
      </c>
      <c r="G466" s="14">
        <f t="shared" si="227"/>
        <v>6.7485979999999977</v>
      </c>
    </row>
    <row r="467" spans="1:8" ht="18" customHeight="1" x14ac:dyDescent="0.25">
      <c r="A467" s="34"/>
      <c r="B467" s="30"/>
      <c r="C467" s="30"/>
      <c r="D467" s="30"/>
      <c r="E467" s="30"/>
      <c r="F467" s="31"/>
      <c r="G467" s="30"/>
    </row>
    <row r="468" spans="1:8" ht="18" customHeight="1" x14ac:dyDescent="0.25">
      <c r="A468" s="4" t="s">
        <v>97</v>
      </c>
      <c r="B468" s="6"/>
      <c r="C468" s="7"/>
      <c r="D468" s="7"/>
      <c r="E468" s="6"/>
      <c r="F468" s="6"/>
      <c r="G468" s="7"/>
    </row>
    <row r="469" spans="1:8" ht="18" customHeight="1" x14ac:dyDescent="0.25">
      <c r="A469" s="8"/>
      <c r="B469" s="17">
        <v>2019</v>
      </c>
      <c r="C469" s="17">
        <v>2020</v>
      </c>
      <c r="D469" s="17">
        <v>2021</v>
      </c>
      <c r="E469" s="17">
        <v>2022</v>
      </c>
      <c r="F469" s="38" t="s">
        <v>5</v>
      </c>
      <c r="G469" s="39"/>
      <c r="H469" s="16"/>
    </row>
    <row r="470" spans="1:8" ht="18" customHeight="1" x14ac:dyDescent="0.25">
      <c r="A470" s="11" t="s">
        <v>3</v>
      </c>
      <c r="B470" s="9" t="s">
        <v>4</v>
      </c>
      <c r="C470" s="12">
        <v>3</v>
      </c>
      <c r="D470" s="13" t="s">
        <v>12</v>
      </c>
      <c r="E470" s="13" t="s">
        <v>12</v>
      </c>
      <c r="F470" s="15" t="s">
        <v>6</v>
      </c>
      <c r="G470" s="15" t="s">
        <v>7</v>
      </c>
      <c r="H470" s="16"/>
    </row>
    <row r="471" spans="1:8" ht="18" customHeight="1" x14ac:dyDescent="0.25">
      <c r="A471" s="11">
        <v>1</v>
      </c>
      <c r="B471" s="14">
        <v>20.98</v>
      </c>
      <c r="C471" s="14">
        <f>B471+3</f>
        <v>23.98</v>
      </c>
      <c r="D471" s="14">
        <f>(C471+1)+((C471+1)*0.03)</f>
        <v>25.729400000000002</v>
      </c>
      <c r="E471" s="14">
        <f>(D471+1)+((D471+1)*0.03)</f>
        <v>27.531282000000001</v>
      </c>
      <c r="F471" s="18">
        <f>(E471-B471)/B471</f>
        <v>0.31226320305052435</v>
      </c>
      <c r="G471" s="14">
        <f>(E471-B471)</f>
        <v>6.5512820000000005</v>
      </c>
    </row>
    <row r="472" spans="1:8" ht="18" customHeight="1" x14ac:dyDescent="0.25">
      <c r="A472" s="11">
        <v>2</v>
      </c>
      <c r="B472" s="14">
        <v>21.48</v>
      </c>
      <c r="C472" s="14">
        <f t="shared" ref="C472:C477" si="228">B472+3</f>
        <v>24.48</v>
      </c>
      <c r="D472" s="14">
        <f t="shared" ref="D472:D477" si="229">(C472+1)+((C472+1)*0.03)</f>
        <v>26.244399999999999</v>
      </c>
      <c r="E472" s="14">
        <f t="shared" ref="E472:E477" si="230">(D472+1)+((D472+1)*0.03)</f>
        <v>28.061731999999999</v>
      </c>
      <c r="F472" s="18">
        <f t="shared" ref="F472:F477" si="231">(E472-B472)/B472</f>
        <v>0.30641210428305393</v>
      </c>
      <c r="G472" s="14">
        <f t="shared" ref="G472:G477" si="232">(E472-B472)</f>
        <v>6.5817319999999988</v>
      </c>
    </row>
    <row r="473" spans="1:8" ht="18" customHeight="1" x14ac:dyDescent="0.25">
      <c r="A473" s="11">
        <v>3</v>
      </c>
      <c r="B473" s="14">
        <v>22.01</v>
      </c>
      <c r="C473" s="14">
        <f t="shared" si="228"/>
        <v>25.01</v>
      </c>
      <c r="D473" s="14">
        <f t="shared" si="229"/>
        <v>26.790300000000002</v>
      </c>
      <c r="E473" s="14">
        <f t="shared" si="230"/>
        <v>28.624009000000001</v>
      </c>
      <c r="F473" s="18">
        <f t="shared" si="231"/>
        <v>0.30050018173557469</v>
      </c>
      <c r="G473" s="14">
        <f t="shared" si="232"/>
        <v>6.6140089999999994</v>
      </c>
    </row>
    <row r="474" spans="1:8" ht="18" customHeight="1" x14ac:dyDescent="0.25">
      <c r="A474" s="11">
        <v>4</v>
      </c>
      <c r="B474" s="14">
        <v>22.54</v>
      </c>
      <c r="C474" s="14">
        <f t="shared" si="228"/>
        <v>25.54</v>
      </c>
      <c r="D474" s="14">
        <f t="shared" si="229"/>
        <v>27.336199999999998</v>
      </c>
      <c r="E474" s="14">
        <f t="shared" si="230"/>
        <v>29.186285999999999</v>
      </c>
      <c r="F474" s="18">
        <f t="shared" si="231"/>
        <v>0.29486628216503996</v>
      </c>
      <c r="G474" s="14">
        <f t="shared" si="232"/>
        <v>6.6462859999999999</v>
      </c>
    </row>
    <row r="475" spans="1:8" ht="18" customHeight="1" x14ac:dyDescent="0.25">
      <c r="A475" s="11">
        <v>5</v>
      </c>
      <c r="B475" s="14">
        <v>23.08</v>
      </c>
      <c r="C475" s="14">
        <f t="shared" si="228"/>
        <v>26.08</v>
      </c>
      <c r="D475" s="14">
        <f t="shared" si="229"/>
        <v>27.892399999999999</v>
      </c>
      <c r="E475" s="14">
        <f t="shared" si="230"/>
        <v>29.759172</v>
      </c>
      <c r="F475" s="18">
        <f t="shared" si="231"/>
        <v>0.28939220103986141</v>
      </c>
      <c r="G475" s="14">
        <f t="shared" si="232"/>
        <v>6.6791720000000012</v>
      </c>
    </row>
    <row r="476" spans="1:8" ht="18" customHeight="1" x14ac:dyDescent="0.25">
      <c r="A476" s="11">
        <v>6</v>
      </c>
      <c r="B476" s="14">
        <v>23.65</v>
      </c>
      <c r="C476" s="14">
        <f t="shared" si="228"/>
        <v>26.65</v>
      </c>
      <c r="D476" s="14">
        <f t="shared" si="229"/>
        <v>28.479499999999998</v>
      </c>
      <c r="E476" s="14">
        <f t="shared" si="230"/>
        <v>30.363884999999996</v>
      </c>
      <c r="F476" s="18">
        <f t="shared" si="231"/>
        <v>0.28388520084566587</v>
      </c>
      <c r="G476" s="14">
        <f t="shared" si="232"/>
        <v>6.7138849999999977</v>
      </c>
    </row>
    <row r="477" spans="1:8" ht="18" customHeight="1" x14ac:dyDescent="0.25">
      <c r="A477" s="11">
        <v>7</v>
      </c>
      <c r="B477" s="14">
        <v>24.22</v>
      </c>
      <c r="C477" s="14">
        <f t="shared" si="228"/>
        <v>27.22</v>
      </c>
      <c r="D477" s="14">
        <f t="shared" si="229"/>
        <v>29.066599999999998</v>
      </c>
      <c r="E477" s="14">
        <f t="shared" si="230"/>
        <v>30.968597999999997</v>
      </c>
      <c r="F477" s="18">
        <f t="shared" si="231"/>
        <v>0.27863740710156887</v>
      </c>
      <c r="G477" s="14">
        <f t="shared" si="232"/>
        <v>6.7485979999999977</v>
      </c>
    </row>
    <row r="478" spans="1:8" ht="18" customHeight="1" x14ac:dyDescent="0.25">
      <c r="A478" s="34"/>
      <c r="B478" s="30"/>
      <c r="C478" s="30"/>
      <c r="D478" s="30"/>
      <c r="E478" s="30"/>
      <c r="F478" s="31"/>
      <c r="G478" s="30"/>
    </row>
    <row r="479" spans="1:8" ht="18" customHeight="1" x14ac:dyDescent="0.25">
      <c r="A479" s="4" t="s">
        <v>98</v>
      </c>
      <c r="B479" s="6"/>
      <c r="C479" s="7"/>
      <c r="D479" s="7"/>
      <c r="E479" s="6"/>
      <c r="F479" s="6"/>
      <c r="G479" s="7"/>
    </row>
    <row r="480" spans="1:8" ht="18" customHeight="1" x14ac:dyDescent="0.25">
      <c r="A480" s="8"/>
      <c r="B480" s="17">
        <v>2019</v>
      </c>
      <c r="C480" s="17">
        <v>2020</v>
      </c>
      <c r="D480" s="17">
        <v>2021</v>
      </c>
      <c r="E480" s="17">
        <v>2022</v>
      </c>
      <c r="F480" s="38" t="s">
        <v>5</v>
      </c>
      <c r="G480" s="39"/>
      <c r="H480" s="16"/>
    </row>
    <row r="481" spans="1:8" ht="18" customHeight="1" x14ac:dyDescent="0.25">
      <c r="A481" s="11" t="s">
        <v>3</v>
      </c>
      <c r="B481" s="9" t="s">
        <v>4</v>
      </c>
      <c r="C481" s="12">
        <v>3</v>
      </c>
      <c r="D481" s="13" t="s">
        <v>12</v>
      </c>
      <c r="E481" s="13" t="s">
        <v>12</v>
      </c>
      <c r="F481" s="15" t="s">
        <v>6</v>
      </c>
      <c r="G481" s="15" t="s">
        <v>7</v>
      </c>
      <c r="H481" s="16"/>
    </row>
    <row r="482" spans="1:8" ht="18" customHeight="1" x14ac:dyDescent="0.25">
      <c r="A482" s="11">
        <v>1</v>
      </c>
      <c r="B482" s="14">
        <v>20.2</v>
      </c>
      <c r="C482" s="14">
        <f>B482+3</f>
        <v>23.2</v>
      </c>
      <c r="D482" s="14">
        <f>(C482+1)+((C482+1)*0.03)</f>
        <v>24.925999999999998</v>
      </c>
      <c r="E482" s="14">
        <f>(D482+1)+((D482+1)*0.03)</f>
        <v>26.703779999999998</v>
      </c>
      <c r="F482" s="18">
        <f>(E482-B482)/B482</f>
        <v>0.32196930693069303</v>
      </c>
      <c r="G482" s="14">
        <f>(E482-B482)</f>
        <v>6.503779999999999</v>
      </c>
    </row>
    <row r="483" spans="1:8" ht="18" customHeight="1" x14ac:dyDescent="0.25">
      <c r="A483" s="11">
        <v>2</v>
      </c>
      <c r="B483" s="14">
        <v>20.53</v>
      </c>
      <c r="C483" s="14">
        <f t="shared" ref="C483:C486" si="233">B483+3</f>
        <v>23.53</v>
      </c>
      <c r="D483" s="14">
        <f t="shared" ref="D483:D486" si="234">(C483+1)+((C483+1)*0.03)</f>
        <v>25.265900000000002</v>
      </c>
      <c r="E483" s="14">
        <f t="shared" ref="E483:E486" si="235">(D483+1)+((D483+1)*0.03)</f>
        <v>27.053877000000004</v>
      </c>
      <c r="F483" s="18">
        <f t="shared" ref="F483:F486" si="236">(E483-B483)/B483</f>
        <v>0.31777286897223583</v>
      </c>
      <c r="G483" s="14">
        <f t="shared" ref="G483:G486" si="237">(E483-B483)</f>
        <v>6.5238770000000024</v>
      </c>
    </row>
    <row r="484" spans="1:8" ht="18" customHeight="1" x14ac:dyDescent="0.25">
      <c r="A484" s="11">
        <v>3</v>
      </c>
      <c r="B484" s="14">
        <v>20.86</v>
      </c>
      <c r="C484" s="14">
        <f t="shared" si="233"/>
        <v>23.86</v>
      </c>
      <c r="D484" s="14">
        <f t="shared" si="234"/>
        <v>25.605799999999999</v>
      </c>
      <c r="E484" s="14">
        <f t="shared" si="235"/>
        <v>27.403973999999998</v>
      </c>
      <c r="F484" s="18">
        <f t="shared" si="236"/>
        <v>0.31370920421860016</v>
      </c>
      <c r="G484" s="14">
        <f t="shared" si="237"/>
        <v>6.5439739999999986</v>
      </c>
    </row>
    <row r="485" spans="1:8" ht="18" customHeight="1" x14ac:dyDescent="0.25">
      <c r="A485" s="11">
        <v>4</v>
      </c>
      <c r="B485" s="14">
        <v>21.21</v>
      </c>
      <c r="C485" s="14">
        <f t="shared" si="233"/>
        <v>24.21</v>
      </c>
      <c r="D485" s="14">
        <f t="shared" si="234"/>
        <v>25.9663</v>
      </c>
      <c r="E485" s="14">
        <f t="shared" si="235"/>
        <v>27.775289000000001</v>
      </c>
      <c r="F485" s="18">
        <f t="shared" si="236"/>
        <v>0.30953743517208865</v>
      </c>
      <c r="G485" s="14">
        <f t="shared" si="237"/>
        <v>6.5652889999999999</v>
      </c>
    </row>
    <row r="486" spans="1:8" ht="18" customHeight="1" x14ac:dyDescent="0.25">
      <c r="A486" s="11">
        <v>5</v>
      </c>
      <c r="B486" s="14">
        <v>21.55</v>
      </c>
      <c r="C486" s="14">
        <f t="shared" si="233"/>
        <v>24.55</v>
      </c>
      <c r="D486" s="14">
        <f t="shared" si="234"/>
        <v>26.316500000000001</v>
      </c>
      <c r="E486" s="14">
        <f t="shared" si="235"/>
        <v>28.135995000000001</v>
      </c>
      <c r="F486" s="18">
        <f t="shared" si="236"/>
        <v>0.30561461716937355</v>
      </c>
      <c r="G486" s="14">
        <f t="shared" si="237"/>
        <v>6.5859950000000005</v>
      </c>
    </row>
    <row r="487" spans="1:8" ht="18" customHeight="1" x14ac:dyDescent="0.25">
      <c r="A487" s="34"/>
      <c r="B487" s="34"/>
      <c r="C487" s="30"/>
      <c r="D487" s="30"/>
      <c r="E487" s="30"/>
      <c r="F487" s="31"/>
      <c r="G487" s="30"/>
    </row>
    <row r="488" spans="1:8" ht="18" customHeight="1" x14ac:dyDescent="0.25">
      <c r="A488" s="34"/>
      <c r="B488" s="30"/>
      <c r="C488" s="30"/>
      <c r="D488" s="30"/>
      <c r="E488" s="30"/>
      <c r="F488" s="31"/>
      <c r="G488" s="30"/>
    </row>
    <row r="489" spans="1:8" ht="18" customHeight="1" x14ac:dyDescent="0.25">
      <c r="A489" s="34"/>
      <c r="B489" s="30"/>
      <c r="C489" s="30"/>
      <c r="D489" s="30"/>
      <c r="E489" s="30"/>
      <c r="F489" s="31"/>
      <c r="G489" s="30"/>
    </row>
    <row r="490" spans="1:8" ht="18" customHeight="1" x14ac:dyDescent="0.25">
      <c r="A490" s="34"/>
      <c r="B490" s="30"/>
      <c r="C490" s="30"/>
      <c r="D490" s="30"/>
      <c r="E490" s="30"/>
      <c r="F490" s="31"/>
      <c r="G490" s="30"/>
    </row>
    <row r="491" spans="1:8" ht="18" customHeight="1" x14ac:dyDescent="0.25">
      <c r="A491" s="34"/>
      <c r="B491" s="30"/>
      <c r="C491" s="30"/>
      <c r="D491" s="30"/>
      <c r="E491" s="30"/>
      <c r="F491" s="31"/>
      <c r="G491" s="30"/>
    </row>
    <row r="492" spans="1:8" ht="18" customHeight="1" x14ac:dyDescent="0.25">
      <c r="A492" s="34"/>
      <c r="B492" s="30"/>
      <c r="C492" s="30"/>
      <c r="D492" s="30"/>
      <c r="E492" s="30"/>
      <c r="F492" s="31"/>
      <c r="G492" s="30"/>
    </row>
    <row r="493" spans="1:8" ht="18" customHeight="1" x14ac:dyDescent="0.25">
      <c r="A493" s="34"/>
      <c r="B493" s="30"/>
      <c r="C493" s="30"/>
      <c r="D493" s="30"/>
      <c r="E493" s="30"/>
      <c r="F493" s="31"/>
      <c r="G493" s="30"/>
    </row>
    <row r="494" spans="1:8" ht="18" customHeight="1" x14ac:dyDescent="0.25">
      <c r="A494" s="34"/>
      <c r="B494" s="30"/>
      <c r="C494" s="30"/>
      <c r="D494" s="30"/>
      <c r="E494" s="30"/>
      <c r="F494" s="31"/>
      <c r="G494" s="30"/>
    </row>
    <row r="495" spans="1:8" ht="18" customHeight="1" x14ac:dyDescent="0.25">
      <c r="A495" s="4" t="s">
        <v>99</v>
      </c>
      <c r="B495" s="6"/>
      <c r="C495" s="7"/>
      <c r="D495" s="7"/>
      <c r="E495" s="6"/>
      <c r="F495" s="6"/>
      <c r="G495" s="7"/>
    </row>
    <row r="496" spans="1:8" ht="18" customHeight="1" x14ac:dyDescent="0.25">
      <c r="A496" s="8"/>
      <c r="B496" s="17">
        <v>2019</v>
      </c>
      <c r="C496" s="17">
        <v>2020</v>
      </c>
      <c r="D496" s="17">
        <v>2021</v>
      </c>
      <c r="E496" s="17">
        <v>2022</v>
      </c>
      <c r="F496" s="38" t="s">
        <v>5</v>
      </c>
      <c r="G496" s="39"/>
      <c r="H496" s="16"/>
    </row>
    <row r="497" spans="1:8" ht="18" customHeight="1" x14ac:dyDescent="0.25">
      <c r="A497" s="11" t="s">
        <v>3</v>
      </c>
      <c r="B497" s="9" t="s">
        <v>4</v>
      </c>
      <c r="C497" s="12">
        <v>3</v>
      </c>
      <c r="D497" s="13" t="s">
        <v>12</v>
      </c>
      <c r="E497" s="13" t="s">
        <v>12</v>
      </c>
      <c r="F497" s="15" t="s">
        <v>6</v>
      </c>
      <c r="G497" s="15" t="s">
        <v>7</v>
      </c>
      <c r="H497" s="16"/>
    </row>
    <row r="498" spans="1:8" ht="18" customHeight="1" x14ac:dyDescent="0.25">
      <c r="A498" s="11">
        <v>1</v>
      </c>
      <c r="B498" s="14">
        <v>20.98</v>
      </c>
      <c r="C498" s="14">
        <f>B498+3</f>
        <v>23.98</v>
      </c>
      <c r="D498" s="14">
        <f>(C498+1)+((C498+1)*0.03)</f>
        <v>25.729400000000002</v>
      </c>
      <c r="E498" s="14">
        <f>(D498+1)+((D498+1)*0.03)</f>
        <v>27.531282000000001</v>
      </c>
      <c r="F498" s="18">
        <f>(E498-B498)/B498</f>
        <v>0.31226320305052435</v>
      </c>
      <c r="G498" s="14">
        <f>(E498-B498)</f>
        <v>6.5512820000000005</v>
      </c>
    </row>
    <row r="499" spans="1:8" ht="18" customHeight="1" x14ac:dyDescent="0.25">
      <c r="A499" s="11">
        <v>2</v>
      </c>
      <c r="B499" s="14">
        <v>21.48</v>
      </c>
      <c r="C499" s="14">
        <f t="shared" ref="C499:C504" si="238">B499+3</f>
        <v>24.48</v>
      </c>
      <c r="D499" s="14">
        <f t="shared" ref="D499:D504" si="239">(C499+1)+((C499+1)*0.03)</f>
        <v>26.244399999999999</v>
      </c>
      <c r="E499" s="14">
        <f t="shared" ref="E499:E504" si="240">(D499+1)+((D499+1)*0.03)</f>
        <v>28.061731999999999</v>
      </c>
      <c r="F499" s="18">
        <f t="shared" ref="F499:F504" si="241">(E499-B499)/B499</f>
        <v>0.30641210428305393</v>
      </c>
      <c r="G499" s="14">
        <f t="shared" ref="G499:G504" si="242">(E499-B499)</f>
        <v>6.5817319999999988</v>
      </c>
    </row>
    <row r="500" spans="1:8" ht="18" customHeight="1" x14ac:dyDescent="0.25">
      <c r="A500" s="11">
        <v>3</v>
      </c>
      <c r="B500" s="14">
        <v>22.01</v>
      </c>
      <c r="C500" s="14">
        <f t="shared" si="238"/>
        <v>25.01</v>
      </c>
      <c r="D500" s="14">
        <f t="shared" si="239"/>
        <v>26.790300000000002</v>
      </c>
      <c r="E500" s="14">
        <f t="shared" si="240"/>
        <v>28.624009000000001</v>
      </c>
      <c r="F500" s="18">
        <f t="shared" si="241"/>
        <v>0.30050018173557469</v>
      </c>
      <c r="G500" s="14">
        <f t="shared" si="242"/>
        <v>6.6140089999999994</v>
      </c>
    </row>
    <row r="501" spans="1:8" ht="18" customHeight="1" x14ac:dyDescent="0.25">
      <c r="A501" s="11">
        <v>4</v>
      </c>
      <c r="B501" s="14">
        <v>22.54</v>
      </c>
      <c r="C501" s="14">
        <f t="shared" si="238"/>
        <v>25.54</v>
      </c>
      <c r="D501" s="14">
        <f t="shared" si="239"/>
        <v>27.336199999999998</v>
      </c>
      <c r="E501" s="14">
        <f t="shared" si="240"/>
        <v>29.186285999999999</v>
      </c>
      <c r="F501" s="18">
        <f t="shared" si="241"/>
        <v>0.29486628216503996</v>
      </c>
      <c r="G501" s="14">
        <f t="shared" si="242"/>
        <v>6.6462859999999999</v>
      </c>
    </row>
    <row r="502" spans="1:8" ht="18" customHeight="1" x14ac:dyDescent="0.25">
      <c r="A502" s="11">
        <v>5</v>
      </c>
      <c r="B502" s="14">
        <v>23.08</v>
      </c>
      <c r="C502" s="14">
        <f t="shared" si="238"/>
        <v>26.08</v>
      </c>
      <c r="D502" s="14">
        <f t="shared" si="239"/>
        <v>27.892399999999999</v>
      </c>
      <c r="E502" s="14">
        <f t="shared" si="240"/>
        <v>29.759172</v>
      </c>
      <c r="F502" s="18">
        <f t="shared" si="241"/>
        <v>0.28939220103986141</v>
      </c>
      <c r="G502" s="14">
        <f t="shared" si="242"/>
        <v>6.6791720000000012</v>
      </c>
    </row>
    <row r="503" spans="1:8" ht="18" customHeight="1" x14ac:dyDescent="0.25">
      <c r="A503" s="11">
        <v>6</v>
      </c>
      <c r="B503" s="14">
        <v>23.65</v>
      </c>
      <c r="C503" s="14">
        <f t="shared" si="238"/>
        <v>26.65</v>
      </c>
      <c r="D503" s="14">
        <f t="shared" si="239"/>
        <v>28.479499999999998</v>
      </c>
      <c r="E503" s="14">
        <f t="shared" si="240"/>
        <v>30.363884999999996</v>
      </c>
      <c r="F503" s="18">
        <f t="shared" si="241"/>
        <v>0.28388520084566587</v>
      </c>
      <c r="G503" s="14">
        <f t="shared" si="242"/>
        <v>6.7138849999999977</v>
      </c>
    </row>
    <row r="504" spans="1:8" ht="18" customHeight="1" x14ac:dyDescent="0.25">
      <c r="A504" s="11">
        <v>7</v>
      </c>
      <c r="B504" s="14">
        <v>24.22</v>
      </c>
      <c r="C504" s="14">
        <f t="shared" si="238"/>
        <v>27.22</v>
      </c>
      <c r="D504" s="14">
        <f t="shared" si="239"/>
        <v>29.066599999999998</v>
      </c>
      <c r="E504" s="14">
        <f t="shared" si="240"/>
        <v>30.968597999999997</v>
      </c>
      <c r="F504" s="18">
        <f t="shared" si="241"/>
        <v>0.27863740710156887</v>
      </c>
      <c r="G504" s="14">
        <f t="shared" si="242"/>
        <v>6.7485979999999977</v>
      </c>
    </row>
    <row r="505" spans="1:8" ht="18" customHeight="1" x14ac:dyDescent="0.25">
      <c r="A505" s="34"/>
      <c r="B505" s="30"/>
      <c r="C505" s="30"/>
      <c r="D505" s="30"/>
      <c r="E505" s="30"/>
      <c r="F505" s="31"/>
      <c r="G505" s="30"/>
    </row>
    <row r="506" spans="1:8" ht="18" customHeight="1" x14ac:dyDescent="0.25">
      <c r="A506" s="4" t="s">
        <v>105</v>
      </c>
      <c r="B506" s="6"/>
      <c r="C506" s="7"/>
      <c r="D506" s="7"/>
      <c r="E506" s="6"/>
      <c r="F506" s="6"/>
      <c r="G506" s="7"/>
    </row>
    <row r="507" spans="1:8" ht="18" customHeight="1" x14ac:dyDescent="0.25">
      <c r="A507" s="8"/>
      <c r="B507" s="17">
        <v>2019</v>
      </c>
      <c r="C507" s="17">
        <v>2020</v>
      </c>
      <c r="D507" s="17">
        <v>2021</v>
      </c>
      <c r="E507" s="17">
        <v>2022</v>
      </c>
      <c r="F507" s="38" t="s">
        <v>5</v>
      </c>
      <c r="G507" s="39"/>
      <c r="H507" s="16"/>
    </row>
    <row r="508" spans="1:8" ht="18" customHeight="1" x14ac:dyDescent="0.25">
      <c r="A508" s="11" t="s">
        <v>3</v>
      </c>
      <c r="B508" s="9" t="s">
        <v>4</v>
      </c>
      <c r="C508" s="12">
        <v>3</v>
      </c>
      <c r="D508" s="13" t="s">
        <v>12</v>
      </c>
      <c r="E508" s="13" t="s">
        <v>12</v>
      </c>
      <c r="F508" s="15" t="s">
        <v>6</v>
      </c>
      <c r="G508" s="15" t="s">
        <v>7</v>
      </c>
      <c r="H508" s="16"/>
    </row>
    <row r="509" spans="1:8" ht="18" customHeight="1" x14ac:dyDescent="0.25">
      <c r="A509" s="11">
        <v>1</v>
      </c>
      <c r="B509" s="14">
        <v>20.76</v>
      </c>
      <c r="C509" s="14">
        <f>B509+3</f>
        <v>23.76</v>
      </c>
      <c r="D509" s="14">
        <f>(C509+1)+((C509+1)*0.03)</f>
        <v>25.502800000000001</v>
      </c>
      <c r="E509" s="14">
        <f>(D509+1)+((D509+1)*0.03)</f>
        <v>27.297884</v>
      </c>
      <c r="F509" s="18">
        <f>(E509-B509)/B509</f>
        <v>0.31492697495183036</v>
      </c>
      <c r="G509" s="14">
        <f>(E509-B509)</f>
        <v>6.5378839999999983</v>
      </c>
    </row>
    <row r="510" spans="1:8" ht="18" customHeight="1" x14ac:dyDescent="0.25">
      <c r="A510" s="11">
        <v>2</v>
      </c>
      <c r="B510" s="14">
        <v>21.23</v>
      </c>
      <c r="C510" s="14">
        <f t="shared" ref="C510:C514" si="243">B510+3</f>
        <v>24.23</v>
      </c>
      <c r="D510" s="14">
        <f t="shared" ref="D510:D514" si="244">(C510+1)+((C510+1)*0.03)</f>
        <v>25.986900000000002</v>
      </c>
      <c r="E510" s="14">
        <f t="shared" ref="E510:E514" si="245">(D510+1)+((D510+1)*0.03)</f>
        <v>27.796507000000002</v>
      </c>
      <c r="F510" s="18">
        <f t="shared" ref="F510:F514" si="246">(E510-B510)/B510</f>
        <v>0.30930320301460201</v>
      </c>
      <c r="G510" s="14">
        <f t="shared" ref="G510:G514" si="247">(E510-B510)</f>
        <v>6.5665070000000014</v>
      </c>
    </row>
    <row r="511" spans="1:8" ht="18" customHeight="1" x14ac:dyDescent="0.25">
      <c r="A511" s="11">
        <v>3</v>
      </c>
      <c r="B511" s="14">
        <v>21.72</v>
      </c>
      <c r="C511" s="14">
        <f t="shared" si="243"/>
        <v>24.72</v>
      </c>
      <c r="D511" s="14">
        <f t="shared" si="244"/>
        <v>26.491599999999998</v>
      </c>
      <c r="E511" s="14">
        <f t="shared" si="245"/>
        <v>28.316347999999998</v>
      </c>
      <c r="F511" s="18">
        <f t="shared" si="246"/>
        <v>0.30369926335174952</v>
      </c>
      <c r="G511" s="14">
        <f t="shared" si="247"/>
        <v>6.596347999999999</v>
      </c>
    </row>
    <row r="512" spans="1:8" ht="18" customHeight="1" x14ac:dyDescent="0.25">
      <c r="A512" s="11">
        <v>4</v>
      </c>
      <c r="B512" s="14">
        <v>22.2</v>
      </c>
      <c r="C512" s="14">
        <f t="shared" si="243"/>
        <v>25.2</v>
      </c>
      <c r="D512" s="14">
        <f t="shared" si="244"/>
        <v>26.986000000000001</v>
      </c>
      <c r="E512" s="14">
        <f t="shared" si="245"/>
        <v>28.825580000000002</v>
      </c>
      <c r="F512" s="18">
        <f t="shared" si="246"/>
        <v>0.29844954954954966</v>
      </c>
      <c r="G512" s="14">
        <f t="shared" si="247"/>
        <v>6.6255800000000029</v>
      </c>
    </row>
    <row r="513" spans="1:8" ht="18" customHeight="1" x14ac:dyDescent="0.25">
      <c r="A513" s="11">
        <v>5</v>
      </c>
      <c r="B513" s="14">
        <v>22.7</v>
      </c>
      <c r="C513" s="14">
        <f t="shared" si="243"/>
        <v>25.7</v>
      </c>
      <c r="D513" s="14">
        <f t="shared" si="244"/>
        <v>27.500999999999998</v>
      </c>
      <c r="E513" s="14">
        <f t="shared" si="245"/>
        <v>29.356029999999997</v>
      </c>
      <c r="F513" s="18">
        <f t="shared" si="246"/>
        <v>0.29321718061674001</v>
      </c>
      <c r="G513" s="14">
        <f t="shared" si="247"/>
        <v>6.6560299999999977</v>
      </c>
    </row>
    <row r="514" spans="1:8" ht="18" customHeight="1" x14ac:dyDescent="0.25">
      <c r="A514" s="11">
        <v>6</v>
      </c>
      <c r="B514" s="14">
        <v>23.22</v>
      </c>
      <c r="C514" s="14">
        <f t="shared" si="243"/>
        <v>26.22</v>
      </c>
      <c r="D514" s="14">
        <f t="shared" si="244"/>
        <v>28.0366</v>
      </c>
      <c r="E514" s="14">
        <f t="shared" si="245"/>
        <v>29.907698</v>
      </c>
      <c r="F514" s="18">
        <f t="shared" si="246"/>
        <v>0.28801455641688206</v>
      </c>
      <c r="G514" s="14">
        <f t="shared" si="247"/>
        <v>6.687698000000001</v>
      </c>
    </row>
    <row r="515" spans="1:8" ht="18" customHeight="1" x14ac:dyDescent="0.25">
      <c r="A515" s="34"/>
      <c r="B515" s="30"/>
      <c r="C515" s="30"/>
      <c r="D515" s="30"/>
      <c r="E515" s="30"/>
      <c r="F515" s="31"/>
      <c r="G515" s="30"/>
    </row>
    <row r="516" spans="1:8" ht="18" customHeight="1" x14ac:dyDescent="0.25">
      <c r="A516" s="4" t="s">
        <v>100</v>
      </c>
      <c r="B516" s="6"/>
      <c r="C516" s="7"/>
      <c r="D516" s="7"/>
      <c r="E516" s="6"/>
      <c r="F516" s="6"/>
      <c r="G516" s="7"/>
    </row>
    <row r="517" spans="1:8" ht="18" customHeight="1" x14ac:dyDescent="0.25">
      <c r="A517" s="8"/>
      <c r="B517" s="17">
        <v>2019</v>
      </c>
      <c r="C517" s="17">
        <v>2020</v>
      </c>
      <c r="D517" s="17">
        <v>2021</v>
      </c>
      <c r="E517" s="17">
        <v>2022</v>
      </c>
      <c r="F517" s="38" t="s">
        <v>5</v>
      </c>
      <c r="G517" s="39"/>
      <c r="H517" s="16"/>
    </row>
    <row r="518" spans="1:8" ht="18" customHeight="1" x14ac:dyDescent="0.25">
      <c r="A518" s="11" t="s">
        <v>3</v>
      </c>
      <c r="B518" s="9" t="s">
        <v>4</v>
      </c>
      <c r="C518" s="12">
        <v>3</v>
      </c>
      <c r="D518" s="13" t="s">
        <v>12</v>
      </c>
      <c r="E518" s="13" t="s">
        <v>12</v>
      </c>
      <c r="F518" s="15" t="s">
        <v>6</v>
      </c>
      <c r="G518" s="15" t="s">
        <v>7</v>
      </c>
      <c r="H518" s="16"/>
    </row>
    <row r="519" spans="1:8" ht="18" customHeight="1" x14ac:dyDescent="0.25">
      <c r="A519" s="11">
        <v>1</v>
      </c>
      <c r="B519" s="14">
        <v>21.28</v>
      </c>
      <c r="C519" s="14">
        <f>B519+3</f>
        <v>24.28</v>
      </c>
      <c r="D519" s="14">
        <f>(C519+1)+((C519+1)*0.03)</f>
        <v>26.038400000000003</v>
      </c>
      <c r="E519" s="14">
        <f>(D519+1)+((D519+1)*0.03)</f>
        <v>27.849552000000003</v>
      </c>
      <c r="F519" s="18">
        <f>(E519-B519)/B519</f>
        <v>0.3087195488721805</v>
      </c>
      <c r="G519" s="14">
        <f>(E519-B519)</f>
        <v>6.5695520000000016</v>
      </c>
    </row>
    <row r="520" spans="1:8" ht="18" customHeight="1" x14ac:dyDescent="0.25">
      <c r="A520" s="11">
        <v>2</v>
      </c>
      <c r="B520" s="14">
        <v>21.8</v>
      </c>
      <c r="C520" s="14">
        <f t="shared" ref="C520:C526" si="248">B520+3</f>
        <v>24.8</v>
      </c>
      <c r="D520" s="14">
        <f t="shared" ref="D520:D526" si="249">(C520+1)+((C520+1)*0.03)</f>
        <v>26.574000000000002</v>
      </c>
      <c r="E520" s="14">
        <f t="shared" ref="E520:E526" si="250">(D520+1)+((D520+1)*0.03)</f>
        <v>28.401220000000002</v>
      </c>
      <c r="F520" s="18">
        <f t="shared" ref="F520:F526" si="251">(E520-B520)/B520</f>
        <v>0.30280825688073398</v>
      </c>
      <c r="G520" s="14">
        <f t="shared" ref="G520:G526" si="252">(E520-B520)</f>
        <v>6.6012200000000014</v>
      </c>
    </row>
    <row r="521" spans="1:8" ht="18" customHeight="1" x14ac:dyDescent="0.25">
      <c r="A521" s="11">
        <v>3</v>
      </c>
      <c r="B521" s="14">
        <v>22.35</v>
      </c>
      <c r="C521" s="14">
        <f t="shared" si="248"/>
        <v>25.35</v>
      </c>
      <c r="D521" s="14">
        <f t="shared" si="249"/>
        <v>27.140500000000003</v>
      </c>
      <c r="E521" s="14">
        <f t="shared" si="250"/>
        <v>28.984715000000001</v>
      </c>
      <c r="F521" s="18">
        <f t="shared" si="251"/>
        <v>0.29685525727069351</v>
      </c>
      <c r="G521" s="14">
        <f t="shared" si="252"/>
        <v>6.6347149999999999</v>
      </c>
    </row>
    <row r="522" spans="1:8" ht="18" customHeight="1" x14ac:dyDescent="0.25">
      <c r="A522" s="11">
        <v>4</v>
      </c>
      <c r="B522" s="14">
        <v>22.91</v>
      </c>
      <c r="C522" s="14">
        <f t="shared" si="248"/>
        <v>25.91</v>
      </c>
      <c r="D522" s="14">
        <f t="shared" si="249"/>
        <v>27.717300000000002</v>
      </c>
      <c r="E522" s="14">
        <f t="shared" si="250"/>
        <v>29.578819000000003</v>
      </c>
      <c r="F522" s="18">
        <f t="shared" si="251"/>
        <v>0.29108769096464437</v>
      </c>
      <c r="G522" s="14">
        <f t="shared" si="252"/>
        <v>6.6688190000000027</v>
      </c>
    </row>
    <row r="523" spans="1:8" ht="18" customHeight="1" x14ac:dyDescent="0.25">
      <c r="A523" s="11">
        <v>5</v>
      </c>
      <c r="B523" s="14">
        <v>23.48</v>
      </c>
      <c r="C523" s="14">
        <f t="shared" si="248"/>
        <v>26.48</v>
      </c>
      <c r="D523" s="14">
        <f t="shared" si="249"/>
        <v>28.304400000000001</v>
      </c>
      <c r="E523" s="14">
        <f t="shared" si="250"/>
        <v>30.183532</v>
      </c>
      <c r="F523" s="18">
        <f t="shared" si="251"/>
        <v>0.28549965928449739</v>
      </c>
      <c r="G523" s="14">
        <f t="shared" si="252"/>
        <v>6.7035319999999992</v>
      </c>
    </row>
    <row r="524" spans="1:8" ht="18" customHeight="1" x14ac:dyDescent="0.25">
      <c r="A524" s="11">
        <v>6</v>
      </c>
      <c r="B524" s="14">
        <v>24.06</v>
      </c>
      <c r="C524" s="14">
        <f t="shared" si="248"/>
        <v>27.06</v>
      </c>
      <c r="D524" s="14">
        <f t="shared" si="249"/>
        <v>28.901799999999998</v>
      </c>
      <c r="E524" s="14">
        <f t="shared" si="250"/>
        <v>30.798853999999999</v>
      </c>
      <c r="F524" s="18">
        <f t="shared" si="251"/>
        <v>0.28008536990856192</v>
      </c>
      <c r="G524" s="14">
        <f t="shared" si="252"/>
        <v>6.7388539999999999</v>
      </c>
    </row>
    <row r="525" spans="1:8" ht="18" customHeight="1" x14ac:dyDescent="0.25">
      <c r="A525" s="11">
        <v>7</v>
      </c>
      <c r="B525" s="14">
        <v>24.65</v>
      </c>
      <c r="C525" s="14">
        <f t="shared" si="248"/>
        <v>27.65</v>
      </c>
      <c r="D525" s="14">
        <f t="shared" si="249"/>
        <v>29.509499999999999</v>
      </c>
      <c r="E525" s="14">
        <f t="shared" si="250"/>
        <v>31.424785</v>
      </c>
      <c r="F525" s="18">
        <f t="shared" si="251"/>
        <v>0.2748391480730224</v>
      </c>
      <c r="G525" s="14">
        <f t="shared" si="252"/>
        <v>6.7747850000000014</v>
      </c>
    </row>
    <row r="526" spans="1:8" ht="18" customHeight="1" x14ac:dyDescent="0.25">
      <c r="A526" s="11">
        <v>8</v>
      </c>
      <c r="B526" s="14">
        <v>25.27</v>
      </c>
      <c r="C526" s="14">
        <f t="shared" si="248"/>
        <v>28.27</v>
      </c>
      <c r="D526" s="14">
        <f t="shared" si="249"/>
        <v>30.148099999999999</v>
      </c>
      <c r="E526" s="14">
        <f t="shared" si="250"/>
        <v>32.082543000000001</v>
      </c>
      <c r="F526" s="18">
        <f t="shared" si="251"/>
        <v>0.26959014641867834</v>
      </c>
      <c r="G526" s="14">
        <f t="shared" si="252"/>
        <v>6.8125430000000016</v>
      </c>
    </row>
    <row r="527" spans="1:8" ht="18" customHeight="1" x14ac:dyDescent="0.25">
      <c r="A527" s="34"/>
      <c r="B527" s="30"/>
      <c r="C527" s="30"/>
      <c r="D527" s="30"/>
      <c r="E527" s="30"/>
      <c r="F527" s="31"/>
      <c r="G527" s="30"/>
    </row>
    <row r="528" spans="1:8" ht="18" customHeight="1" x14ac:dyDescent="0.25">
      <c r="A528" s="34"/>
      <c r="B528" s="30"/>
      <c r="C528" s="30"/>
      <c r="D528" s="30"/>
      <c r="E528" s="30"/>
      <c r="F528" s="31"/>
      <c r="G528" s="30"/>
    </row>
    <row r="529" spans="1:8" ht="18" customHeight="1" x14ac:dyDescent="0.25">
      <c r="A529" s="34"/>
      <c r="B529" s="30"/>
      <c r="C529" s="30"/>
      <c r="D529" s="30"/>
      <c r="E529" s="30"/>
      <c r="F529" s="31"/>
      <c r="G529" s="30"/>
    </row>
    <row r="530" spans="1:8" ht="18" customHeight="1" x14ac:dyDescent="0.25">
      <c r="A530" s="34"/>
      <c r="B530" s="30"/>
      <c r="C530" s="30"/>
      <c r="D530" s="30"/>
      <c r="E530" s="30"/>
      <c r="F530" s="31"/>
      <c r="G530" s="30"/>
    </row>
    <row r="531" spans="1:8" ht="18" customHeight="1" x14ac:dyDescent="0.25">
      <c r="A531" s="34"/>
      <c r="B531" s="30"/>
      <c r="C531" s="30"/>
      <c r="D531" s="30"/>
      <c r="E531" s="30"/>
      <c r="F531" s="31"/>
      <c r="G531" s="30"/>
    </row>
    <row r="532" spans="1:8" ht="18" customHeight="1" x14ac:dyDescent="0.25">
      <c r="A532" s="34"/>
      <c r="B532" s="30"/>
      <c r="C532" s="30"/>
      <c r="D532" s="30"/>
      <c r="E532" s="30"/>
      <c r="F532" s="31"/>
      <c r="G532" s="30"/>
    </row>
    <row r="533" spans="1:8" ht="18" customHeight="1" x14ac:dyDescent="0.25">
      <c r="A533" s="4" t="s">
        <v>101</v>
      </c>
      <c r="B533" s="6"/>
      <c r="C533" s="7"/>
      <c r="D533" s="7"/>
      <c r="E533" s="6"/>
      <c r="F533" s="6"/>
      <c r="G533" s="7"/>
    </row>
    <row r="534" spans="1:8" ht="18" customHeight="1" x14ac:dyDescent="0.25">
      <c r="A534" s="8"/>
      <c r="B534" s="17">
        <v>2019</v>
      </c>
      <c r="C534" s="17">
        <v>2020</v>
      </c>
      <c r="D534" s="17">
        <v>2021</v>
      </c>
      <c r="E534" s="17">
        <v>2022</v>
      </c>
      <c r="F534" s="38" t="s">
        <v>5</v>
      </c>
      <c r="G534" s="39"/>
      <c r="H534" s="16"/>
    </row>
    <row r="535" spans="1:8" ht="18" customHeight="1" x14ac:dyDescent="0.25">
      <c r="A535" s="11" t="s">
        <v>3</v>
      </c>
      <c r="B535" s="9" t="s">
        <v>4</v>
      </c>
      <c r="C535" s="12">
        <v>3</v>
      </c>
      <c r="D535" s="13" t="s">
        <v>12</v>
      </c>
      <c r="E535" s="13" t="s">
        <v>12</v>
      </c>
      <c r="F535" s="15" t="s">
        <v>6</v>
      </c>
      <c r="G535" s="15" t="s">
        <v>7</v>
      </c>
      <c r="H535" s="16"/>
    </row>
    <row r="536" spans="1:8" ht="18" customHeight="1" x14ac:dyDescent="0.25">
      <c r="A536" s="11">
        <v>1</v>
      </c>
      <c r="B536" s="14">
        <v>20.2</v>
      </c>
      <c r="C536" s="14">
        <f>B536+3</f>
        <v>23.2</v>
      </c>
      <c r="D536" s="14">
        <f>(C536+1)+((C536+1)*0.03)</f>
        <v>24.925999999999998</v>
      </c>
      <c r="E536" s="14">
        <f>(D536+1)+((D536+1)*0.03)</f>
        <v>26.703779999999998</v>
      </c>
      <c r="F536" s="18">
        <f>(E536-B536)/B536</f>
        <v>0.32196930693069303</v>
      </c>
      <c r="G536" s="14">
        <f>(E536-B536)</f>
        <v>6.503779999999999</v>
      </c>
    </row>
    <row r="537" spans="1:8" ht="18" customHeight="1" x14ac:dyDescent="0.25">
      <c r="A537" s="11">
        <v>2</v>
      </c>
      <c r="B537" s="14">
        <v>20.53</v>
      </c>
      <c r="C537" s="14">
        <f t="shared" ref="C537:C540" si="253">B537+3</f>
        <v>23.53</v>
      </c>
      <c r="D537" s="14">
        <f t="shared" ref="D537:D540" si="254">(C537+1)+((C537+1)*0.03)</f>
        <v>25.265900000000002</v>
      </c>
      <c r="E537" s="14">
        <f t="shared" ref="E537:E540" si="255">(D537+1)+((D537+1)*0.03)</f>
        <v>27.053877000000004</v>
      </c>
      <c r="F537" s="18">
        <f t="shared" ref="F537:F540" si="256">(E537-B537)/B537</f>
        <v>0.31777286897223583</v>
      </c>
      <c r="G537" s="14">
        <f t="shared" ref="G537:G540" si="257">(E537-B537)</f>
        <v>6.5238770000000024</v>
      </c>
    </row>
    <row r="538" spans="1:8" ht="18" customHeight="1" x14ac:dyDescent="0.25">
      <c r="A538" s="11">
        <v>3</v>
      </c>
      <c r="B538" s="14">
        <v>20.86</v>
      </c>
      <c r="C538" s="14">
        <f t="shared" si="253"/>
        <v>23.86</v>
      </c>
      <c r="D538" s="14">
        <f t="shared" si="254"/>
        <v>25.605799999999999</v>
      </c>
      <c r="E538" s="14">
        <f t="shared" si="255"/>
        <v>27.403973999999998</v>
      </c>
      <c r="F538" s="18">
        <f t="shared" si="256"/>
        <v>0.31370920421860016</v>
      </c>
      <c r="G538" s="14">
        <f t="shared" si="257"/>
        <v>6.5439739999999986</v>
      </c>
    </row>
    <row r="539" spans="1:8" ht="18" customHeight="1" x14ac:dyDescent="0.25">
      <c r="A539" s="11">
        <v>4</v>
      </c>
      <c r="B539" s="14">
        <v>21.21</v>
      </c>
      <c r="C539" s="14">
        <f t="shared" si="253"/>
        <v>24.21</v>
      </c>
      <c r="D539" s="14">
        <f t="shared" si="254"/>
        <v>25.9663</v>
      </c>
      <c r="E539" s="14">
        <f t="shared" si="255"/>
        <v>27.775289000000001</v>
      </c>
      <c r="F539" s="18">
        <f t="shared" si="256"/>
        <v>0.30953743517208865</v>
      </c>
      <c r="G539" s="14">
        <f t="shared" si="257"/>
        <v>6.5652889999999999</v>
      </c>
    </row>
    <row r="540" spans="1:8" ht="18" customHeight="1" x14ac:dyDescent="0.25">
      <c r="A540" s="11">
        <v>5</v>
      </c>
      <c r="B540" s="14">
        <v>21.55</v>
      </c>
      <c r="C540" s="14">
        <f t="shared" si="253"/>
        <v>24.55</v>
      </c>
      <c r="D540" s="14">
        <f t="shared" si="254"/>
        <v>26.316500000000001</v>
      </c>
      <c r="E540" s="14">
        <f t="shared" si="255"/>
        <v>28.135995000000001</v>
      </c>
      <c r="F540" s="18">
        <f t="shared" si="256"/>
        <v>0.30561461716937355</v>
      </c>
      <c r="G540" s="14">
        <f t="shared" si="257"/>
        <v>6.5859950000000005</v>
      </c>
    </row>
    <row r="541" spans="1:8" ht="18" customHeight="1" x14ac:dyDescent="0.25">
      <c r="A541" s="34"/>
      <c r="B541" s="30"/>
      <c r="C541" s="30"/>
      <c r="D541" s="30"/>
      <c r="E541" s="30"/>
      <c r="F541" s="31"/>
      <c r="G541" s="30"/>
    </row>
    <row r="542" spans="1:8" ht="18" customHeight="1" x14ac:dyDescent="0.25">
      <c r="A542" s="4" t="s">
        <v>102</v>
      </c>
    </row>
    <row r="543" spans="1:8" ht="18" customHeight="1" x14ac:dyDescent="0.25">
      <c r="B543" s="17">
        <v>2019</v>
      </c>
      <c r="C543" s="17">
        <v>2020</v>
      </c>
      <c r="D543" s="17">
        <v>2021</v>
      </c>
      <c r="E543" s="17">
        <v>2022</v>
      </c>
      <c r="F543" s="38" t="s">
        <v>5</v>
      </c>
      <c r="G543" s="39"/>
    </row>
    <row r="544" spans="1:8" ht="18" customHeight="1" x14ac:dyDescent="0.25">
      <c r="B544" s="26" t="s">
        <v>4</v>
      </c>
      <c r="C544" s="12">
        <v>3</v>
      </c>
      <c r="D544" s="13" t="s">
        <v>12</v>
      </c>
      <c r="E544" s="13" t="s">
        <v>12</v>
      </c>
      <c r="F544" s="15" t="s">
        <v>6</v>
      </c>
      <c r="G544" s="26" t="s">
        <v>7</v>
      </c>
    </row>
    <row r="545" spans="1:8" ht="18" customHeight="1" x14ac:dyDescent="0.25">
      <c r="A545" s="27" t="s">
        <v>36</v>
      </c>
      <c r="B545" s="14">
        <v>20.79</v>
      </c>
      <c r="C545" s="14">
        <f>B545+3</f>
        <v>23.79</v>
      </c>
      <c r="D545" s="14">
        <f>(C545+1)+((C545+1)*0.03)</f>
        <v>25.5337</v>
      </c>
      <c r="E545" s="14">
        <f>(D545+1)+((D545+1)*0.03)</f>
        <v>27.329711</v>
      </c>
      <c r="F545" s="18">
        <f>(E545-B545)/B545</f>
        <v>0.31456041366041371</v>
      </c>
      <c r="G545" s="14">
        <f>(E545-B545)</f>
        <v>6.5397110000000005</v>
      </c>
    </row>
    <row r="546" spans="1:8" ht="18" customHeight="1" x14ac:dyDescent="0.25">
      <c r="A546" s="34"/>
      <c r="B546" s="30"/>
      <c r="C546" s="30"/>
      <c r="D546" s="30"/>
      <c r="E546" s="30"/>
      <c r="F546" s="31"/>
      <c r="G546" s="30"/>
    </row>
    <row r="547" spans="1:8" ht="18" customHeight="1" x14ac:dyDescent="0.25">
      <c r="A547" s="4" t="s">
        <v>103</v>
      </c>
      <c r="B547" s="6"/>
      <c r="C547" s="7"/>
      <c r="D547" s="7"/>
      <c r="E547" s="6"/>
      <c r="F547" s="6"/>
      <c r="G547" s="7"/>
    </row>
    <row r="548" spans="1:8" ht="18" customHeight="1" x14ac:dyDescent="0.25">
      <c r="A548" s="8"/>
      <c r="B548" s="17">
        <v>2019</v>
      </c>
      <c r="C548" s="17">
        <v>2020</v>
      </c>
      <c r="D548" s="17">
        <v>2021</v>
      </c>
      <c r="E548" s="17">
        <v>2022</v>
      </c>
      <c r="F548" s="38" t="s">
        <v>5</v>
      </c>
      <c r="G548" s="39"/>
      <c r="H548" s="16"/>
    </row>
    <row r="549" spans="1:8" ht="18" customHeight="1" x14ac:dyDescent="0.25">
      <c r="A549" s="11" t="s">
        <v>3</v>
      </c>
      <c r="B549" s="9" t="s">
        <v>4</v>
      </c>
      <c r="C549" s="12">
        <v>3</v>
      </c>
      <c r="D549" s="13" t="s">
        <v>12</v>
      </c>
      <c r="E549" s="13" t="s">
        <v>12</v>
      </c>
      <c r="F549" s="15" t="s">
        <v>6</v>
      </c>
      <c r="G549" s="15" t="s">
        <v>7</v>
      </c>
      <c r="H549" s="16"/>
    </row>
    <row r="550" spans="1:8" ht="18" customHeight="1" x14ac:dyDescent="0.25">
      <c r="A550" s="11">
        <v>1</v>
      </c>
      <c r="B550" s="14">
        <v>20.55</v>
      </c>
      <c r="C550" s="14">
        <f>B550+3</f>
        <v>23.55</v>
      </c>
      <c r="D550" s="14">
        <f>(C550+1)+((C550+1)*0.03)</f>
        <v>25.2865</v>
      </c>
      <c r="E550" s="14">
        <f>(D550+1)+((D550+1)*0.03)</f>
        <v>27.075095000000001</v>
      </c>
      <c r="F550" s="18">
        <f>(E550-B550)/B550</f>
        <v>0.31752287104622873</v>
      </c>
      <c r="G550" s="14">
        <f>(E550-B550)</f>
        <v>6.5250950000000003</v>
      </c>
    </row>
    <row r="551" spans="1:8" ht="18" customHeight="1" x14ac:dyDescent="0.25">
      <c r="A551" s="11">
        <v>2</v>
      </c>
      <c r="B551" s="14">
        <v>20.98</v>
      </c>
      <c r="C551" s="14">
        <f t="shared" ref="C551:C554" si="258">B551+3</f>
        <v>23.98</v>
      </c>
      <c r="D551" s="14">
        <f t="shared" ref="D551:D554" si="259">(C551+1)+((C551+1)*0.03)</f>
        <v>25.729400000000002</v>
      </c>
      <c r="E551" s="14">
        <f t="shared" ref="E551:E554" si="260">(D551+1)+((D551+1)*0.03)</f>
        <v>27.531282000000001</v>
      </c>
      <c r="F551" s="18">
        <f t="shared" ref="F551:F554" si="261">(E551-B551)/B551</f>
        <v>0.31226320305052435</v>
      </c>
      <c r="G551" s="14">
        <f t="shared" ref="G551:G554" si="262">(E551-B551)</f>
        <v>6.5512820000000005</v>
      </c>
    </row>
    <row r="552" spans="1:8" ht="18" customHeight="1" x14ac:dyDescent="0.25">
      <c r="A552" s="11">
        <v>3</v>
      </c>
      <c r="B552" s="14">
        <v>21.42</v>
      </c>
      <c r="C552" s="14">
        <f t="shared" si="258"/>
        <v>24.42</v>
      </c>
      <c r="D552" s="14">
        <f t="shared" si="259"/>
        <v>26.182600000000001</v>
      </c>
      <c r="E552" s="14">
        <f t="shared" si="260"/>
        <v>27.998078</v>
      </c>
      <c r="F552" s="18">
        <f t="shared" si="261"/>
        <v>0.30709981325863667</v>
      </c>
      <c r="G552" s="14">
        <f t="shared" si="262"/>
        <v>6.5780779999999979</v>
      </c>
    </row>
    <row r="553" spans="1:8" ht="18" customHeight="1" x14ac:dyDescent="0.25">
      <c r="A553" s="11">
        <v>4</v>
      </c>
      <c r="B553" s="14">
        <v>21.87</v>
      </c>
      <c r="C553" s="14">
        <f t="shared" si="258"/>
        <v>24.87</v>
      </c>
      <c r="D553" s="14">
        <f t="shared" si="259"/>
        <v>26.646100000000001</v>
      </c>
      <c r="E553" s="14">
        <f t="shared" si="260"/>
        <v>28.475483000000001</v>
      </c>
      <c r="F553" s="18">
        <f t="shared" si="261"/>
        <v>0.30203397347965244</v>
      </c>
      <c r="G553" s="14">
        <f t="shared" si="262"/>
        <v>6.6054829999999995</v>
      </c>
    </row>
    <row r="554" spans="1:8" ht="18" customHeight="1" x14ac:dyDescent="0.25">
      <c r="A554" s="11">
        <v>5</v>
      </c>
      <c r="B554" s="14">
        <v>22.35</v>
      </c>
      <c r="C554" s="14">
        <f t="shared" si="258"/>
        <v>25.35</v>
      </c>
      <c r="D554" s="14">
        <f t="shared" si="259"/>
        <v>27.140500000000003</v>
      </c>
      <c r="E554" s="14">
        <f t="shared" si="260"/>
        <v>28.984715000000001</v>
      </c>
      <c r="F554" s="18">
        <f t="shared" si="261"/>
        <v>0.29685525727069351</v>
      </c>
      <c r="G554" s="14">
        <f t="shared" si="262"/>
        <v>6.6347149999999999</v>
      </c>
    </row>
    <row r="555" spans="1:8" ht="18" customHeight="1" x14ac:dyDescent="0.25">
      <c r="A555" s="34"/>
      <c r="B555" s="30"/>
      <c r="C555" s="30"/>
      <c r="D555" s="30"/>
      <c r="E555" s="30"/>
      <c r="F555" s="31"/>
      <c r="G555" s="30"/>
    </row>
    <row r="556" spans="1:8" ht="18" customHeight="1" x14ac:dyDescent="0.25">
      <c r="A556" s="4" t="s">
        <v>104</v>
      </c>
      <c r="B556" s="6"/>
      <c r="C556" s="7"/>
      <c r="D556" s="7"/>
      <c r="E556" s="6"/>
      <c r="F556" s="6"/>
      <c r="G556" s="7"/>
    </row>
    <row r="557" spans="1:8" ht="18" customHeight="1" x14ac:dyDescent="0.25">
      <c r="A557" s="8"/>
      <c r="B557" s="17">
        <v>2019</v>
      </c>
      <c r="C557" s="17">
        <v>2020</v>
      </c>
      <c r="D557" s="17">
        <v>2021</v>
      </c>
      <c r="E557" s="17">
        <v>2022</v>
      </c>
      <c r="F557" s="38" t="s">
        <v>5</v>
      </c>
      <c r="G557" s="39"/>
      <c r="H557" s="16"/>
    </row>
    <row r="558" spans="1:8" ht="18" customHeight="1" x14ac:dyDescent="0.25">
      <c r="A558" s="11" t="s">
        <v>3</v>
      </c>
      <c r="B558" s="9" t="s">
        <v>4</v>
      </c>
      <c r="C558" s="12">
        <v>3</v>
      </c>
      <c r="D558" s="13" t="s">
        <v>12</v>
      </c>
      <c r="E558" s="13" t="s">
        <v>12</v>
      </c>
      <c r="F558" s="15" t="s">
        <v>6</v>
      </c>
      <c r="G558" s="15" t="s">
        <v>7</v>
      </c>
      <c r="H558" s="16"/>
    </row>
    <row r="559" spans="1:8" ht="18" customHeight="1" x14ac:dyDescent="0.25">
      <c r="A559" s="11">
        <v>1</v>
      </c>
      <c r="B559" s="14">
        <v>20.2</v>
      </c>
      <c r="C559" s="14">
        <f>B559+3</f>
        <v>23.2</v>
      </c>
      <c r="D559" s="14">
        <f>(C559+1)+((C559+1)*0.03)</f>
        <v>24.925999999999998</v>
      </c>
      <c r="E559" s="14">
        <f>(D559+1)+((D559+1)*0.03)</f>
        <v>26.703779999999998</v>
      </c>
      <c r="F559" s="18">
        <f>(E559-B559)/B559</f>
        <v>0.32196930693069303</v>
      </c>
      <c r="G559" s="14">
        <f>(E559-B559)</f>
        <v>6.503779999999999</v>
      </c>
    </row>
    <row r="560" spans="1:8" ht="18" customHeight="1" x14ac:dyDescent="0.25">
      <c r="A560" s="11">
        <v>2</v>
      </c>
      <c r="B560" s="14">
        <v>20.53</v>
      </c>
      <c r="C560" s="14">
        <f t="shared" ref="C560:C563" si="263">B560+3</f>
        <v>23.53</v>
      </c>
      <c r="D560" s="14">
        <f t="shared" ref="D560:D563" si="264">(C560+1)+((C560+1)*0.03)</f>
        <v>25.265900000000002</v>
      </c>
      <c r="E560" s="14">
        <f t="shared" ref="E560:E563" si="265">(D560+1)+((D560+1)*0.03)</f>
        <v>27.053877000000004</v>
      </c>
      <c r="F560" s="18">
        <f t="shared" ref="F560:F563" si="266">(E560-B560)/B560</f>
        <v>0.31777286897223583</v>
      </c>
      <c r="G560" s="14">
        <f t="shared" ref="G560:G563" si="267">(E560-B560)</f>
        <v>6.5238770000000024</v>
      </c>
    </row>
    <row r="561" spans="1:7" ht="18" customHeight="1" x14ac:dyDescent="0.25">
      <c r="A561" s="11">
        <v>3</v>
      </c>
      <c r="B561" s="14">
        <v>20.86</v>
      </c>
      <c r="C561" s="14">
        <f t="shared" si="263"/>
        <v>23.86</v>
      </c>
      <c r="D561" s="14">
        <f t="shared" si="264"/>
        <v>25.605799999999999</v>
      </c>
      <c r="E561" s="14">
        <f t="shared" si="265"/>
        <v>27.403973999999998</v>
      </c>
      <c r="F561" s="18">
        <f t="shared" si="266"/>
        <v>0.31370920421860016</v>
      </c>
      <c r="G561" s="14">
        <f t="shared" si="267"/>
        <v>6.5439739999999986</v>
      </c>
    </row>
    <row r="562" spans="1:7" ht="18" customHeight="1" x14ac:dyDescent="0.25">
      <c r="A562" s="11">
        <v>4</v>
      </c>
      <c r="B562" s="14">
        <v>21.21</v>
      </c>
      <c r="C562" s="14">
        <f t="shared" si="263"/>
        <v>24.21</v>
      </c>
      <c r="D562" s="14">
        <f t="shared" si="264"/>
        <v>25.9663</v>
      </c>
      <c r="E562" s="14">
        <f t="shared" si="265"/>
        <v>27.775289000000001</v>
      </c>
      <c r="F562" s="18">
        <f t="shared" si="266"/>
        <v>0.30953743517208865</v>
      </c>
      <c r="G562" s="14">
        <f t="shared" si="267"/>
        <v>6.5652889999999999</v>
      </c>
    </row>
    <row r="563" spans="1:7" ht="18" customHeight="1" x14ac:dyDescent="0.25">
      <c r="A563" s="11">
        <v>5</v>
      </c>
      <c r="B563" s="14">
        <v>21.55</v>
      </c>
      <c r="C563" s="14">
        <f t="shared" si="263"/>
        <v>24.55</v>
      </c>
      <c r="D563" s="14">
        <f t="shared" si="264"/>
        <v>26.316500000000001</v>
      </c>
      <c r="E563" s="14">
        <f t="shared" si="265"/>
        <v>28.135995000000001</v>
      </c>
      <c r="F563" s="18">
        <f t="shared" si="266"/>
        <v>0.30561461716937355</v>
      </c>
      <c r="G563" s="14">
        <f t="shared" si="267"/>
        <v>6.5859950000000005</v>
      </c>
    </row>
    <row r="564" spans="1:7" ht="18" customHeight="1" x14ac:dyDescent="0.25">
      <c r="A564" s="34"/>
      <c r="B564" s="30"/>
      <c r="C564" s="30"/>
      <c r="D564" s="30"/>
      <c r="E564" s="30"/>
      <c r="F564" s="31"/>
      <c r="G564" s="30"/>
    </row>
    <row r="565" spans="1:7" ht="18" customHeight="1" x14ac:dyDescent="0.25">
      <c r="A565" s="4"/>
      <c r="D565" s="21"/>
      <c r="E565" s="22"/>
      <c r="F565" s="23"/>
      <c r="G565" s="23"/>
    </row>
    <row r="566" spans="1:7" ht="18" customHeight="1" x14ac:dyDescent="0.25">
      <c r="A566" s="4"/>
      <c r="D566" s="21"/>
      <c r="E566" s="22"/>
      <c r="F566" s="23"/>
      <c r="G566" s="23"/>
    </row>
    <row r="567" spans="1:7" ht="18" customHeight="1" x14ac:dyDescent="0.25">
      <c r="A567" s="4"/>
      <c r="D567" s="21"/>
      <c r="E567" s="22"/>
      <c r="F567" s="23"/>
      <c r="G567" s="23"/>
    </row>
    <row r="568" spans="1:7" ht="18" customHeight="1" x14ac:dyDescent="0.25">
      <c r="A568" s="4"/>
      <c r="D568" s="21"/>
      <c r="E568" s="22"/>
      <c r="F568" s="23"/>
      <c r="G568" s="23"/>
    </row>
    <row r="569" spans="1:7" ht="18" customHeight="1" x14ac:dyDescent="0.25">
      <c r="A569" s="4"/>
      <c r="D569" s="21"/>
      <c r="E569" s="22"/>
      <c r="F569" s="23"/>
      <c r="G569" s="23"/>
    </row>
    <row r="570" spans="1:7" ht="18" customHeight="1" x14ac:dyDescent="0.25">
      <c r="A570" s="4"/>
      <c r="D570" s="21"/>
      <c r="E570" s="22"/>
      <c r="F570" s="23"/>
      <c r="G570" s="23"/>
    </row>
    <row r="571" spans="1:7" ht="18" customHeight="1" x14ac:dyDescent="0.25">
      <c r="A571" s="5" t="s">
        <v>2</v>
      </c>
    </row>
    <row r="572" spans="1:7" ht="18" customHeight="1" x14ac:dyDescent="0.25">
      <c r="A572" s="5" t="s">
        <v>1</v>
      </c>
    </row>
    <row r="573" spans="1:7" ht="18" customHeight="1" x14ac:dyDescent="0.25">
      <c r="A573" s="4"/>
    </row>
    <row r="574" spans="1:7" ht="18" customHeight="1" x14ac:dyDescent="0.25">
      <c r="A574" s="4" t="s">
        <v>8</v>
      </c>
    </row>
    <row r="575" spans="1:7" ht="18" customHeight="1" x14ac:dyDescent="0.25">
      <c r="A575" s="4"/>
      <c r="E575" s="24">
        <v>2020</v>
      </c>
      <c r="F575" s="24">
        <v>2021</v>
      </c>
      <c r="G575" s="24">
        <v>2022</v>
      </c>
    </row>
    <row r="576" spans="1:7" ht="18" customHeight="1" x14ac:dyDescent="0.25">
      <c r="A576" s="40" t="s">
        <v>9</v>
      </c>
      <c r="B576" s="40"/>
      <c r="C576" s="40"/>
      <c r="D576" s="40"/>
      <c r="E576" s="19">
        <v>2</v>
      </c>
      <c r="F576" s="20" t="s">
        <v>11</v>
      </c>
      <c r="G576" s="20" t="s">
        <v>11</v>
      </c>
    </row>
    <row r="577" spans="1:8" ht="18" customHeight="1" x14ac:dyDescent="0.25">
      <c r="A577" s="40" t="s">
        <v>10</v>
      </c>
      <c r="B577" s="40"/>
      <c r="C577" s="40"/>
      <c r="D577" s="40"/>
      <c r="E577" s="19">
        <v>1</v>
      </c>
      <c r="F577" s="19">
        <v>1</v>
      </c>
      <c r="G577" s="19">
        <v>1</v>
      </c>
    </row>
    <row r="578" spans="1:8" ht="18" customHeight="1" x14ac:dyDescent="0.25">
      <c r="A578" s="4"/>
      <c r="D578" s="21" t="s">
        <v>0</v>
      </c>
      <c r="E578" s="25">
        <v>3</v>
      </c>
      <c r="F578" s="24" t="s">
        <v>12</v>
      </c>
      <c r="G578" s="24" t="s">
        <v>12</v>
      </c>
    </row>
    <row r="579" spans="1:8" ht="12" customHeight="1" x14ac:dyDescent="0.25">
      <c r="A579" s="4"/>
      <c r="D579" s="21"/>
      <c r="E579" s="22"/>
      <c r="F579" s="23"/>
      <c r="G579" s="23"/>
    </row>
    <row r="580" spans="1:8" ht="18" customHeight="1" x14ac:dyDescent="0.25">
      <c r="A580" s="4" t="s">
        <v>69</v>
      </c>
    </row>
    <row r="581" spans="1:8" ht="18" customHeight="1" x14ac:dyDescent="0.25">
      <c r="A581" s="4" t="s">
        <v>14</v>
      </c>
      <c r="B581" s="6"/>
      <c r="C581" s="7"/>
      <c r="D581" s="7"/>
      <c r="E581" s="6"/>
      <c r="F581" s="6"/>
      <c r="G581" s="7"/>
    </row>
    <row r="582" spans="1:8" ht="18" customHeight="1" x14ac:dyDescent="0.25">
      <c r="A582" s="8"/>
      <c r="B582" s="10">
        <v>2019</v>
      </c>
      <c r="C582" s="10">
        <v>2020</v>
      </c>
      <c r="D582" s="10">
        <v>2021</v>
      </c>
      <c r="E582" s="10">
        <v>2022</v>
      </c>
      <c r="F582" s="38" t="s">
        <v>5</v>
      </c>
      <c r="G582" s="39"/>
      <c r="H582" s="16"/>
    </row>
    <row r="583" spans="1:8" ht="18" customHeight="1" x14ac:dyDescent="0.25">
      <c r="A583" s="11" t="s">
        <v>3</v>
      </c>
      <c r="B583" s="9" t="s">
        <v>4</v>
      </c>
      <c r="C583" s="12">
        <v>3</v>
      </c>
      <c r="D583" s="13" t="s">
        <v>12</v>
      </c>
      <c r="E583" s="13" t="s">
        <v>12</v>
      </c>
      <c r="F583" s="15" t="s">
        <v>6</v>
      </c>
      <c r="G583" s="15" t="s">
        <v>7</v>
      </c>
      <c r="H583" s="16"/>
    </row>
    <row r="584" spans="1:8" ht="18" customHeight="1" x14ac:dyDescent="0.25">
      <c r="A584" s="11">
        <v>1</v>
      </c>
      <c r="B584" s="14">
        <v>21.28</v>
      </c>
      <c r="C584" s="14">
        <f>B584+3</f>
        <v>24.28</v>
      </c>
      <c r="D584" s="14">
        <f>(C584+1)+((C584+1)*0.03)</f>
        <v>26.038400000000003</v>
      </c>
      <c r="E584" s="14">
        <f>(D584+1)+((D584+1)*0.03)</f>
        <v>27.849552000000003</v>
      </c>
      <c r="F584" s="18">
        <f>(E584-B584)/B584</f>
        <v>0.3087195488721805</v>
      </c>
      <c r="G584" s="14">
        <f>(E584-B584)</f>
        <v>6.5695520000000016</v>
      </c>
    </row>
    <row r="585" spans="1:8" ht="18" customHeight="1" x14ac:dyDescent="0.25">
      <c r="A585" s="11">
        <v>2</v>
      </c>
      <c r="B585" s="14">
        <v>21.8</v>
      </c>
      <c r="C585" s="14">
        <f t="shared" ref="C585:C591" si="268">B585+3</f>
        <v>24.8</v>
      </c>
      <c r="D585" s="14">
        <f t="shared" ref="D585:E591" si="269">(C585+1)+((C585+1)*0.03)</f>
        <v>26.574000000000002</v>
      </c>
      <c r="E585" s="14">
        <f t="shared" si="269"/>
        <v>28.401220000000002</v>
      </c>
      <c r="F585" s="18">
        <f t="shared" ref="F585:F591" si="270">(E585-B585)/B585</f>
        <v>0.30280825688073398</v>
      </c>
      <c r="G585" s="14">
        <f t="shared" ref="G585:G591" si="271">(E585-B585)</f>
        <v>6.6012200000000014</v>
      </c>
    </row>
    <row r="586" spans="1:8" ht="18" customHeight="1" x14ac:dyDescent="0.25">
      <c r="A586" s="11">
        <v>3</v>
      </c>
      <c r="B586" s="14">
        <v>22.35</v>
      </c>
      <c r="C586" s="14">
        <f t="shared" si="268"/>
        <v>25.35</v>
      </c>
      <c r="D586" s="14">
        <f t="shared" si="269"/>
        <v>27.140500000000003</v>
      </c>
      <c r="E586" s="14">
        <f t="shared" si="269"/>
        <v>28.984715000000001</v>
      </c>
      <c r="F586" s="18">
        <f t="shared" si="270"/>
        <v>0.29685525727069351</v>
      </c>
      <c r="G586" s="14">
        <f t="shared" si="271"/>
        <v>6.6347149999999999</v>
      </c>
    </row>
    <row r="587" spans="1:8" ht="18" customHeight="1" x14ac:dyDescent="0.25">
      <c r="A587" s="11">
        <v>4</v>
      </c>
      <c r="B587" s="14">
        <v>22.91</v>
      </c>
      <c r="C587" s="14">
        <f t="shared" si="268"/>
        <v>25.91</v>
      </c>
      <c r="D587" s="14">
        <f t="shared" si="269"/>
        <v>27.717300000000002</v>
      </c>
      <c r="E587" s="14">
        <f t="shared" si="269"/>
        <v>29.578819000000003</v>
      </c>
      <c r="F587" s="18">
        <f t="shared" si="270"/>
        <v>0.29108769096464437</v>
      </c>
      <c r="G587" s="14">
        <f t="shared" si="271"/>
        <v>6.6688190000000027</v>
      </c>
    </row>
    <row r="588" spans="1:8" ht="18" customHeight="1" x14ac:dyDescent="0.25">
      <c r="A588" s="11">
        <v>5</v>
      </c>
      <c r="B588" s="14">
        <v>23.48</v>
      </c>
      <c r="C588" s="14">
        <f t="shared" si="268"/>
        <v>26.48</v>
      </c>
      <c r="D588" s="14">
        <f t="shared" si="269"/>
        <v>28.304400000000001</v>
      </c>
      <c r="E588" s="14">
        <f t="shared" si="269"/>
        <v>30.183532</v>
      </c>
      <c r="F588" s="18">
        <f t="shared" si="270"/>
        <v>0.28549965928449739</v>
      </c>
      <c r="G588" s="14">
        <f t="shared" si="271"/>
        <v>6.7035319999999992</v>
      </c>
    </row>
    <row r="589" spans="1:8" ht="18" customHeight="1" x14ac:dyDescent="0.25">
      <c r="A589" s="11">
        <v>6</v>
      </c>
      <c r="B589" s="14">
        <v>24.06</v>
      </c>
      <c r="C589" s="14">
        <f t="shared" si="268"/>
        <v>27.06</v>
      </c>
      <c r="D589" s="14">
        <f t="shared" si="269"/>
        <v>28.901799999999998</v>
      </c>
      <c r="E589" s="14">
        <f t="shared" si="269"/>
        <v>30.798853999999999</v>
      </c>
      <c r="F589" s="18">
        <f t="shared" si="270"/>
        <v>0.28008536990856192</v>
      </c>
      <c r="G589" s="14">
        <f t="shared" si="271"/>
        <v>6.7388539999999999</v>
      </c>
    </row>
    <row r="590" spans="1:8" ht="18" customHeight="1" x14ac:dyDescent="0.25">
      <c r="A590" s="11">
        <v>7</v>
      </c>
      <c r="B590" s="14">
        <v>24.65</v>
      </c>
      <c r="C590" s="14">
        <f t="shared" si="268"/>
        <v>27.65</v>
      </c>
      <c r="D590" s="14">
        <f t="shared" si="269"/>
        <v>29.509499999999999</v>
      </c>
      <c r="E590" s="14">
        <f t="shared" si="269"/>
        <v>31.424785</v>
      </c>
      <c r="F590" s="18">
        <f t="shared" si="270"/>
        <v>0.2748391480730224</v>
      </c>
      <c r="G590" s="14">
        <f t="shared" si="271"/>
        <v>6.7747850000000014</v>
      </c>
    </row>
    <row r="591" spans="1:8" ht="18" customHeight="1" x14ac:dyDescent="0.25">
      <c r="A591" s="11">
        <v>8</v>
      </c>
      <c r="B591" s="14">
        <v>25.27</v>
      </c>
      <c r="C591" s="14">
        <f t="shared" si="268"/>
        <v>28.27</v>
      </c>
      <c r="D591" s="14">
        <f t="shared" si="269"/>
        <v>30.148099999999999</v>
      </c>
      <c r="E591" s="14">
        <f t="shared" si="269"/>
        <v>32.082543000000001</v>
      </c>
      <c r="F591" s="18">
        <f t="shared" si="270"/>
        <v>0.26959014641867834</v>
      </c>
      <c r="G591" s="14">
        <f t="shared" si="271"/>
        <v>6.8125430000000016</v>
      </c>
    </row>
    <row r="593" spans="1:8" ht="18" customHeight="1" x14ac:dyDescent="0.25">
      <c r="A593" s="4" t="s">
        <v>15</v>
      </c>
      <c r="B593" s="6"/>
      <c r="C593" s="7"/>
      <c r="D593" s="7"/>
      <c r="E593" s="6"/>
      <c r="F593" s="6"/>
      <c r="G593" s="7"/>
    </row>
    <row r="594" spans="1:8" ht="18" customHeight="1" x14ac:dyDescent="0.25">
      <c r="A594" s="8"/>
      <c r="B594" s="10">
        <v>2019</v>
      </c>
      <c r="C594" s="10">
        <v>2020</v>
      </c>
      <c r="D594" s="10">
        <v>2021</v>
      </c>
      <c r="E594" s="10">
        <v>2022</v>
      </c>
      <c r="F594" s="38" t="s">
        <v>5</v>
      </c>
      <c r="G594" s="39"/>
    </row>
    <row r="595" spans="1:8" ht="18" customHeight="1" x14ac:dyDescent="0.25">
      <c r="A595" s="11" t="s">
        <v>3</v>
      </c>
      <c r="B595" s="9" t="s">
        <v>4</v>
      </c>
      <c r="C595" s="12">
        <v>3</v>
      </c>
      <c r="D595" s="13" t="s">
        <v>12</v>
      </c>
      <c r="E595" s="13" t="s">
        <v>12</v>
      </c>
      <c r="F595" s="15" t="s">
        <v>6</v>
      </c>
      <c r="G595" s="26" t="s">
        <v>7</v>
      </c>
    </row>
    <row r="596" spans="1:8" ht="18" customHeight="1" x14ac:dyDescent="0.25">
      <c r="A596" s="11">
        <v>1</v>
      </c>
      <c r="B596" s="14">
        <v>19.98</v>
      </c>
      <c r="C596" s="14">
        <f>B596+3</f>
        <v>22.98</v>
      </c>
      <c r="D596" s="14">
        <f>(C596+1)+((C596+1)*0.03)</f>
        <v>24.699400000000001</v>
      </c>
      <c r="E596" s="14">
        <f>(D596+1)+((D596+1)*0.03)</f>
        <v>26.470382000000001</v>
      </c>
      <c r="F596" s="18">
        <f>(E596-B596)/B596</f>
        <v>0.32484394394394395</v>
      </c>
      <c r="G596" s="14">
        <f>(E596-B596)</f>
        <v>6.4903820000000003</v>
      </c>
    </row>
    <row r="597" spans="1:8" ht="18" customHeight="1" x14ac:dyDescent="0.25">
      <c r="A597" s="11">
        <v>2</v>
      </c>
      <c r="B597" s="14">
        <v>20.25</v>
      </c>
      <c r="C597" s="14">
        <f t="shared" ref="C597:C599" si="272">B597+3</f>
        <v>23.25</v>
      </c>
      <c r="D597" s="14">
        <f t="shared" ref="D597:E597" si="273">(C597+1)+((C597+1)*0.03)</f>
        <v>24.977499999999999</v>
      </c>
      <c r="E597" s="14">
        <f t="shared" si="273"/>
        <v>26.756824999999999</v>
      </c>
      <c r="F597" s="18">
        <f t="shared" ref="F597:F599" si="274">(E597-B597)/B597</f>
        <v>0.32132469135802466</v>
      </c>
      <c r="G597" s="14">
        <f t="shared" ref="G597:G599" si="275">(E597-B597)</f>
        <v>6.5068249999999992</v>
      </c>
    </row>
    <row r="598" spans="1:8" ht="18" customHeight="1" x14ac:dyDescent="0.25">
      <c r="A598" s="11">
        <v>3</v>
      </c>
      <c r="B598" s="14">
        <v>20.55</v>
      </c>
      <c r="C598" s="14">
        <f t="shared" si="272"/>
        <v>23.55</v>
      </c>
      <c r="D598" s="14">
        <f t="shared" ref="D598:E598" si="276">(C598+1)+((C598+1)*0.03)</f>
        <v>25.2865</v>
      </c>
      <c r="E598" s="14">
        <f t="shared" si="276"/>
        <v>27.075095000000001</v>
      </c>
      <c r="F598" s="18">
        <f t="shared" si="274"/>
        <v>0.31752287104622873</v>
      </c>
      <c r="G598" s="14">
        <f t="shared" si="275"/>
        <v>6.5250950000000003</v>
      </c>
    </row>
    <row r="599" spans="1:8" ht="18" customHeight="1" x14ac:dyDescent="0.25">
      <c r="A599" s="11">
        <v>4</v>
      </c>
      <c r="B599" s="14">
        <v>20.84</v>
      </c>
      <c r="C599" s="14">
        <f t="shared" si="272"/>
        <v>23.84</v>
      </c>
      <c r="D599" s="14">
        <f t="shared" ref="D599:E599" si="277">(C599+1)+((C599+1)*0.03)</f>
        <v>25.5852</v>
      </c>
      <c r="E599" s="14">
        <f t="shared" si="277"/>
        <v>27.382756000000001</v>
      </c>
      <c r="F599" s="18">
        <f t="shared" si="274"/>
        <v>0.31395182341650674</v>
      </c>
      <c r="G599" s="14">
        <f t="shared" si="275"/>
        <v>6.5427560000000007</v>
      </c>
    </row>
    <row r="601" spans="1:8" ht="18" customHeight="1" x14ac:dyDescent="0.25">
      <c r="A601" s="4" t="s">
        <v>13</v>
      </c>
      <c r="B601" s="6"/>
      <c r="C601" s="7"/>
      <c r="D601" s="7"/>
      <c r="E601" s="6"/>
      <c r="F601" s="6"/>
      <c r="G601" s="7"/>
    </row>
    <row r="602" spans="1:8" ht="18" customHeight="1" x14ac:dyDescent="0.25">
      <c r="A602" s="8"/>
      <c r="B602" s="10">
        <v>2019</v>
      </c>
      <c r="C602" s="10">
        <v>2020</v>
      </c>
      <c r="D602" s="10">
        <v>2021</v>
      </c>
      <c r="E602" s="10">
        <v>2022</v>
      </c>
      <c r="F602" s="38" t="s">
        <v>5</v>
      </c>
      <c r="G602" s="39"/>
      <c r="H602" s="16"/>
    </row>
    <row r="603" spans="1:8" ht="18" customHeight="1" x14ac:dyDescent="0.25">
      <c r="A603" s="11" t="s">
        <v>3</v>
      </c>
      <c r="B603" s="9" t="s">
        <v>4</v>
      </c>
      <c r="C603" s="12">
        <v>3</v>
      </c>
      <c r="D603" s="13" t="s">
        <v>12</v>
      </c>
      <c r="E603" s="13" t="s">
        <v>12</v>
      </c>
      <c r="F603" s="15" t="s">
        <v>6</v>
      </c>
      <c r="G603" s="15" t="s">
        <v>7</v>
      </c>
      <c r="H603" s="16"/>
    </row>
    <row r="604" spans="1:8" ht="18" customHeight="1" x14ac:dyDescent="0.25">
      <c r="A604" s="11">
        <v>1</v>
      </c>
      <c r="B604" s="14">
        <v>20.76</v>
      </c>
      <c r="C604" s="14">
        <f>B604+3</f>
        <v>23.76</v>
      </c>
      <c r="D604" s="14">
        <f>(C604+1)+((C604+1)*0.03)</f>
        <v>25.502800000000001</v>
      </c>
      <c r="E604" s="14">
        <f>(D604+1)+((D604+1)*0.03)</f>
        <v>27.297884</v>
      </c>
      <c r="F604" s="18">
        <f>(E604-B604)/B604</f>
        <v>0.31492697495183036</v>
      </c>
      <c r="G604" s="14">
        <f>(E604-B604)</f>
        <v>6.5378839999999983</v>
      </c>
    </row>
    <row r="605" spans="1:8" ht="18" customHeight="1" x14ac:dyDescent="0.25">
      <c r="A605" s="11">
        <v>2</v>
      </c>
      <c r="B605" s="14">
        <v>21.23</v>
      </c>
      <c r="C605" s="14">
        <f t="shared" ref="C605:C609" si="278">B605+3</f>
        <v>24.23</v>
      </c>
      <c r="D605" s="14">
        <f t="shared" ref="D605:E605" si="279">(C605+1)+((C605+1)*0.03)</f>
        <v>25.986900000000002</v>
      </c>
      <c r="E605" s="14">
        <f t="shared" si="279"/>
        <v>27.796507000000002</v>
      </c>
      <c r="F605" s="18">
        <f t="shared" ref="F605:F609" si="280">(E605-B605)/B605</f>
        <v>0.30930320301460201</v>
      </c>
      <c r="G605" s="14">
        <f t="shared" ref="G605:G609" si="281">(E605-B605)</f>
        <v>6.5665070000000014</v>
      </c>
    </row>
    <row r="606" spans="1:8" ht="18" customHeight="1" x14ac:dyDescent="0.25">
      <c r="A606" s="11">
        <v>3</v>
      </c>
      <c r="B606" s="14">
        <v>21.72</v>
      </c>
      <c r="C606" s="14">
        <f t="shared" si="278"/>
        <v>24.72</v>
      </c>
      <c r="D606" s="14">
        <f t="shared" ref="D606:E606" si="282">(C606+1)+((C606+1)*0.03)</f>
        <v>26.491599999999998</v>
      </c>
      <c r="E606" s="14">
        <f t="shared" si="282"/>
        <v>28.316347999999998</v>
      </c>
      <c r="F606" s="18">
        <f t="shared" si="280"/>
        <v>0.30369926335174952</v>
      </c>
      <c r="G606" s="14">
        <f t="shared" si="281"/>
        <v>6.596347999999999</v>
      </c>
    </row>
    <row r="607" spans="1:8" ht="18" customHeight="1" x14ac:dyDescent="0.25">
      <c r="A607" s="11">
        <v>4</v>
      </c>
      <c r="B607" s="14">
        <v>22.2</v>
      </c>
      <c r="C607" s="14">
        <f t="shared" si="278"/>
        <v>25.2</v>
      </c>
      <c r="D607" s="14">
        <f t="shared" ref="D607:E607" si="283">(C607+1)+((C607+1)*0.03)</f>
        <v>26.986000000000001</v>
      </c>
      <c r="E607" s="14">
        <f t="shared" si="283"/>
        <v>28.825580000000002</v>
      </c>
      <c r="F607" s="18">
        <f t="shared" si="280"/>
        <v>0.29844954954954966</v>
      </c>
      <c r="G607" s="14">
        <f t="shared" si="281"/>
        <v>6.6255800000000029</v>
      </c>
    </row>
    <row r="608" spans="1:8" ht="18" customHeight="1" x14ac:dyDescent="0.25">
      <c r="A608" s="11">
        <v>5</v>
      </c>
      <c r="B608" s="14">
        <v>22.7</v>
      </c>
      <c r="C608" s="14">
        <f t="shared" si="278"/>
        <v>25.7</v>
      </c>
      <c r="D608" s="14">
        <f t="shared" ref="D608:E608" si="284">(C608+1)+((C608+1)*0.03)</f>
        <v>27.500999999999998</v>
      </c>
      <c r="E608" s="14">
        <f t="shared" si="284"/>
        <v>29.356029999999997</v>
      </c>
      <c r="F608" s="18">
        <f t="shared" si="280"/>
        <v>0.29321718061674001</v>
      </c>
      <c r="G608" s="14">
        <f t="shared" si="281"/>
        <v>6.6560299999999977</v>
      </c>
    </row>
    <row r="609" spans="1:8" ht="18" customHeight="1" x14ac:dyDescent="0.25">
      <c r="A609" s="11">
        <v>6</v>
      </c>
      <c r="B609" s="14">
        <v>23.22</v>
      </c>
      <c r="C609" s="14">
        <f t="shared" si="278"/>
        <v>26.22</v>
      </c>
      <c r="D609" s="14">
        <f t="shared" ref="D609:E609" si="285">(C609+1)+((C609+1)*0.03)</f>
        <v>28.0366</v>
      </c>
      <c r="E609" s="14">
        <f t="shared" si="285"/>
        <v>29.907698</v>
      </c>
      <c r="F609" s="18">
        <f t="shared" si="280"/>
        <v>0.28801455641688206</v>
      </c>
      <c r="G609" s="14">
        <f t="shared" si="281"/>
        <v>6.687698000000001</v>
      </c>
    </row>
    <row r="610" spans="1:8" ht="18" customHeight="1" x14ac:dyDescent="0.25">
      <c r="A610" s="4" t="s">
        <v>16</v>
      </c>
      <c r="B610" s="6"/>
      <c r="C610" s="7"/>
      <c r="D610" s="7"/>
      <c r="E610" s="6"/>
      <c r="F610" s="6"/>
      <c r="G610" s="7"/>
    </row>
    <row r="611" spans="1:8" ht="18" customHeight="1" x14ac:dyDescent="0.25">
      <c r="A611" s="8"/>
      <c r="B611" s="10">
        <v>2019</v>
      </c>
      <c r="C611" s="10">
        <v>2020</v>
      </c>
      <c r="D611" s="10">
        <v>2021</v>
      </c>
      <c r="E611" s="10">
        <v>2022</v>
      </c>
      <c r="F611" s="38" t="s">
        <v>5</v>
      </c>
      <c r="G611" s="39"/>
      <c r="H611" s="16"/>
    </row>
    <row r="612" spans="1:8" ht="18" customHeight="1" x14ac:dyDescent="0.25">
      <c r="A612" s="11" t="s">
        <v>3</v>
      </c>
      <c r="B612" s="9" t="s">
        <v>4</v>
      </c>
      <c r="C612" s="12">
        <v>3</v>
      </c>
      <c r="D612" s="13" t="s">
        <v>12</v>
      </c>
      <c r="E612" s="13" t="s">
        <v>12</v>
      </c>
      <c r="F612" s="15" t="s">
        <v>6</v>
      </c>
      <c r="G612" s="15" t="s">
        <v>7</v>
      </c>
      <c r="H612" s="16"/>
    </row>
    <row r="613" spans="1:8" ht="18" customHeight="1" x14ac:dyDescent="0.25">
      <c r="A613" s="11">
        <v>1</v>
      </c>
      <c r="B613" s="14">
        <v>21.62</v>
      </c>
      <c r="C613" s="14">
        <f>B613+3</f>
        <v>24.62</v>
      </c>
      <c r="D613" s="14">
        <f>(C613+1)+((C613+1)*0.03)</f>
        <v>26.3886</v>
      </c>
      <c r="E613" s="14">
        <f>(D613+1)+((D613+1)*0.03)</f>
        <v>28.210258</v>
      </c>
      <c r="F613" s="18">
        <f>(E613-B613)/B613</f>
        <v>0.3048222941720628</v>
      </c>
      <c r="G613" s="14">
        <f>(E613-B613)</f>
        <v>6.5902579999999986</v>
      </c>
    </row>
    <row r="614" spans="1:8" ht="18" customHeight="1" x14ac:dyDescent="0.25">
      <c r="A614" s="11">
        <v>2</v>
      </c>
      <c r="B614" s="14">
        <v>22.16</v>
      </c>
      <c r="C614" s="14">
        <f t="shared" ref="C614:C621" si="286">B614+3</f>
        <v>25.16</v>
      </c>
      <c r="D614" s="14">
        <f t="shared" ref="D614:E614" si="287">(C614+1)+((C614+1)*0.03)</f>
        <v>26.944800000000001</v>
      </c>
      <c r="E614" s="14">
        <f t="shared" si="287"/>
        <v>28.783144</v>
      </c>
      <c r="F614" s="18">
        <f t="shared" ref="F614:F621" si="288">(E614-B614)/B614</f>
        <v>0.29887833935018049</v>
      </c>
      <c r="G614" s="14">
        <f t="shared" ref="G614:G621" si="289">(E614-B614)</f>
        <v>6.6231439999999999</v>
      </c>
    </row>
    <row r="615" spans="1:8" ht="18" customHeight="1" x14ac:dyDescent="0.25">
      <c r="A615" s="11">
        <v>3</v>
      </c>
      <c r="B615" s="14">
        <v>22.74</v>
      </c>
      <c r="C615" s="14">
        <f t="shared" si="286"/>
        <v>25.74</v>
      </c>
      <c r="D615" s="14">
        <f t="shared" ref="D615:E615" si="290">(C615+1)+((C615+1)*0.03)</f>
        <v>27.542199999999998</v>
      </c>
      <c r="E615" s="14">
        <f t="shared" si="290"/>
        <v>29.398465999999999</v>
      </c>
      <c r="F615" s="18">
        <f t="shared" si="288"/>
        <v>0.29280853122251543</v>
      </c>
      <c r="G615" s="14">
        <f t="shared" si="289"/>
        <v>6.6584660000000007</v>
      </c>
    </row>
    <row r="616" spans="1:8" ht="18" customHeight="1" x14ac:dyDescent="0.25">
      <c r="A616" s="11">
        <v>4</v>
      </c>
      <c r="B616" s="14">
        <v>23.31</v>
      </c>
      <c r="C616" s="14">
        <f t="shared" si="286"/>
        <v>26.31</v>
      </c>
      <c r="D616" s="14">
        <f t="shared" ref="D616:E616" si="291">(C616+1)+((C616+1)*0.03)</f>
        <v>28.129299999999997</v>
      </c>
      <c r="E616" s="14">
        <f t="shared" si="291"/>
        <v>30.003178999999996</v>
      </c>
      <c r="F616" s="18">
        <f t="shared" si="288"/>
        <v>0.28713766623766612</v>
      </c>
      <c r="G616" s="14">
        <f t="shared" si="289"/>
        <v>6.6931789999999971</v>
      </c>
    </row>
    <row r="617" spans="1:8" ht="18" customHeight="1" x14ac:dyDescent="0.25">
      <c r="A617" s="11">
        <v>5</v>
      </c>
      <c r="B617" s="14">
        <v>23.91</v>
      </c>
      <c r="C617" s="14">
        <f t="shared" si="286"/>
        <v>26.91</v>
      </c>
      <c r="D617" s="14">
        <f t="shared" ref="D617:E617" si="292">(C617+1)+((C617+1)*0.03)</f>
        <v>28.747299999999999</v>
      </c>
      <c r="E617" s="14">
        <f t="shared" si="292"/>
        <v>30.639718999999999</v>
      </c>
      <c r="F617" s="18">
        <f t="shared" si="288"/>
        <v>0.28146043496445</v>
      </c>
      <c r="G617" s="14">
        <f t="shared" si="289"/>
        <v>6.7297189999999993</v>
      </c>
    </row>
    <row r="618" spans="1:8" ht="18" customHeight="1" x14ac:dyDescent="0.25">
      <c r="A618" s="11">
        <v>6</v>
      </c>
      <c r="B618" s="14">
        <v>24.52</v>
      </c>
      <c r="C618" s="14">
        <f t="shared" si="286"/>
        <v>27.52</v>
      </c>
      <c r="D618" s="14">
        <f t="shared" ref="D618:E618" si="293">(C618+1)+((C618+1)*0.03)</f>
        <v>29.375599999999999</v>
      </c>
      <c r="E618" s="14">
        <f t="shared" si="293"/>
        <v>31.286867999999998</v>
      </c>
      <c r="F618" s="18">
        <f t="shared" si="288"/>
        <v>0.27597340946166388</v>
      </c>
      <c r="G618" s="14">
        <f t="shared" si="289"/>
        <v>6.7668679999999988</v>
      </c>
    </row>
    <row r="619" spans="1:8" ht="18" customHeight="1" x14ac:dyDescent="0.25">
      <c r="A619" s="11">
        <v>7</v>
      </c>
      <c r="B619" s="14">
        <v>25.14</v>
      </c>
      <c r="C619" s="14">
        <f t="shared" si="286"/>
        <v>28.14</v>
      </c>
      <c r="D619" s="14">
        <f t="shared" ref="D619:E619" si="294">(C619+1)+((C619+1)*0.03)</f>
        <v>30.014199999999999</v>
      </c>
      <c r="E619" s="14">
        <f t="shared" si="294"/>
        <v>31.944626</v>
      </c>
      <c r="F619" s="18">
        <f t="shared" si="288"/>
        <v>0.27066929196499595</v>
      </c>
      <c r="G619" s="14">
        <f t="shared" si="289"/>
        <v>6.804625999999999</v>
      </c>
    </row>
    <row r="620" spans="1:8" ht="18" customHeight="1" x14ac:dyDescent="0.25">
      <c r="A620" s="11">
        <v>8</v>
      </c>
      <c r="B620" s="14">
        <v>25.79</v>
      </c>
      <c r="C620" s="14">
        <f t="shared" si="286"/>
        <v>28.79</v>
      </c>
      <c r="D620" s="14">
        <f t="shared" ref="D620:E621" si="295">(C620+1)+((C620+1)*0.03)</f>
        <v>30.683699999999998</v>
      </c>
      <c r="E620" s="14">
        <f t="shared" si="295"/>
        <v>32.634211000000001</v>
      </c>
      <c r="F620" s="18">
        <f t="shared" si="288"/>
        <v>0.26538235750290817</v>
      </c>
      <c r="G620" s="14">
        <f t="shared" si="289"/>
        <v>6.8442110000000014</v>
      </c>
    </row>
    <row r="621" spans="1:8" ht="18" customHeight="1" x14ac:dyDescent="0.25">
      <c r="A621" s="11">
        <v>9</v>
      </c>
      <c r="B621" s="14">
        <v>26.47</v>
      </c>
      <c r="C621" s="14">
        <f t="shared" si="286"/>
        <v>29.47</v>
      </c>
      <c r="D621" s="14">
        <f t="shared" si="295"/>
        <v>31.3841</v>
      </c>
      <c r="E621" s="14">
        <f t="shared" si="295"/>
        <v>33.355623000000001</v>
      </c>
      <c r="F621" s="18">
        <f t="shared" si="288"/>
        <v>0.26012931620702695</v>
      </c>
      <c r="G621" s="14">
        <f t="shared" si="289"/>
        <v>6.8856230000000025</v>
      </c>
    </row>
    <row r="623" spans="1:8" ht="18" customHeight="1" x14ac:dyDescent="0.25">
      <c r="A623" s="4" t="s">
        <v>17</v>
      </c>
      <c r="B623" s="6"/>
      <c r="C623" s="7"/>
      <c r="D623" s="7"/>
      <c r="E623" s="6"/>
      <c r="F623" s="6"/>
      <c r="G623" s="7"/>
    </row>
    <row r="624" spans="1:8" ht="18" customHeight="1" x14ac:dyDescent="0.25">
      <c r="A624" s="8"/>
      <c r="B624" s="10">
        <v>2019</v>
      </c>
      <c r="C624" s="10">
        <v>2020</v>
      </c>
      <c r="D624" s="10">
        <v>2021</v>
      </c>
      <c r="E624" s="10">
        <v>2022</v>
      </c>
      <c r="F624" s="38" t="s">
        <v>5</v>
      </c>
      <c r="G624" s="39"/>
      <c r="H624" s="16"/>
    </row>
    <row r="625" spans="1:8" ht="18" customHeight="1" x14ac:dyDescent="0.25">
      <c r="A625" s="11" t="s">
        <v>3</v>
      </c>
      <c r="B625" s="9" t="s">
        <v>4</v>
      </c>
      <c r="C625" s="12">
        <v>3</v>
      </c>
      <c r="D625" s="13" t="s">
        <v>12</v>
      </c>
      <c r="E625" s="13" t="s">
        <v>12</v>
      </c>
      <c r="F625" s="15" t="s">
        <v>6</v>
      </c>
      <c r="G625" s="15" t="s">
        <v>7</v>
      </c>
      <c r="H625" s="16"/>
    </row>
    <row r="626" spans="1:8" ht="18" customHeight="1" x14ac:dyDescent="0.25">
      <c r="A626" s="11">
        <v>1</v>
      </c>
      <c r="B626" s="14">
        <v>19.690000000000001</v>
      </c>
      <c r="C626" s="14">
        <f>B626+3</f>
        <v>22.69</v>
      </c>
      <c r="D626" s="14">
        <f>(C626+1)+((C626+1)*0.03)</f>
        <v>24.400700000000001</v>
      </c>
      <c r="E626" s="14">
        <f>(D626+1)+((D626+1)*0.03)</f>
        <v>26.162721000000001</v>
      </c>
      <c r="F626" s="18">
        <f>(E626-B626)/B626</f>
        <v>0.32873138649060435</v>
      </c>
      <c r="G626" s="14">
        <f>(E626-B626)</f>
        <v>6.4727209999999999</v>
      </c>
    </row>
    <row r="628" spans="1:8" ht="18" customHeight="1" x14ac:dyDescent="0.25">
      <c r="A628" s="4" t="s">
        <v>18</v>
      </c>
      <c r="B628" s="6"/>
      <c r="C628" s="7"/>
      <c r="D628" s="7"/>
      <c r="E628" s="6"/>
      <c r="F628" s="6"/>
      <c r="G628" s="7"/>
    </row>
    <row r="629" spans="1:8" ht="18" customHeight="1" x14ac:dyDescent="0.25">
      <c r="A629" s="8"/>
      <c r="B629" s="10">
        <v>2019</v>
      </c>
      <c r="C629" s="10">
        <v>2020</v>
      </c>
      <c r="D629" s="10">
        <v>2021</v>
      </c>
      <c r="E629" s="10">
        <v>2022</v>
      </c>
      <c r="F629" s="38" t="s">
        <v>5</v>
      </c>
      <c r="G629" s="39"/>
      <c r="H629" s="16"/>
    </row>
    <row r="630" spans="1:8" ht="18" customHeight="1" x14ac:dyDescent="0.25">
      <c r="A630" s="11" t="s">
        <v>3</v>
      </c>
      <c r="B630" s="9" t="s">
        <v>4</v>
      </c>
      <c r="C630" s="12">
        <v>3</v>
      </c>
      <c r="D630" s="13" t="s">
        <v>12</v>
      </c>
      <c r="E630" s="13" t="s">
        <v>12</v>
      </c>
      <c r="F630" s="15" t="s">
        <v>6</v>
      </c>
      <c r="G630" s="15" t="s">
        <v>7</v>
      </c>
      <c r="H630" s="16"/>
    </row>
    <row r="631" spans="1:8" ht="18" customHeight="1" x14ac:dyDescent="0.25">
      <c r="A631" s="11">
        <v>1</v>
      </c>
      <c r="B631" s="14">
        <v>19.73</v>
      </c>
      <c r="C631" s="14">
        <f>B631+3</f>
        <v>22.73</v>
      </c>
      <c r="D631" s="14">
        <f>(C631+1)+((C631+1)*0.03)</f>
        <v>24.4419</v>
      </c>
      <c r="E631" s="14">
        <f>(D631+1)+((D631+1)*0.03)</f>
        <v>26.205157</v>
      </c>
      <c r="F631" s="18">
        <f>(E631-B631)/B631</f>
        <v>0.32818839330968064</v>
      </c>
      <c r="G631" s="14">
        <f>(E631-B631)</f>
        <v>6.4751569999999994</v>
      </c>
    </row>
    <row r="632" spans="1:8" ht="18" customHeight="1" x14ac:dyDescent="0.25">
      <c r="A632" s="11">
        <v>2</v>
      </c>
      <c r="B632" s="14">
        <v>19.91</v>
      </c>
      <c r="C632" s="14">
        <f t="shared" ref="C632:C634" si="296">B632+3</f>
        <v>22.91</v>
      </c>
      <c r="D632" s="14">
        <f t="shared" ref="D632:E632" si="297">(C632+1)+((C632+1)*0.03)</f>
        <v>24.627300000000002</v>
      </c>
      <c r="E632" s="14">
        <f t="shared" si="297"/>
        <v>26.396119000000002</v>
      </c>
      <c r="F632" s="18">
        <f t="shared" ref="F632:F634" si="298">(E632-B632)/B632</f>
        <v>0.32577192365645413</v>
      </c>
      <c r="G632" s="14">
        <f t="shared" ref="G632:G634" si="299">(E632-B632)</f>
        <v>6.4861190000000022</v>
      </c>
    </row>
    <row r="633" spans="1:8" ht="18" customHeight="1" x14ac:dyDescent="0.25">
      <c r="A633" s="11">
        <v>3</v>
      </c>
      <c r="B633" s="14">
        <v>20.059999999999999</v>
      </c>
      <c r="C633" s="14">
        <f t="shared" si="296"/>
        <v>23.06</v>
      </c>
      <c r="D633" s="14">
        <f t="shared" ref="D633:E633" si="300">(C633+1)+((C633+1)*0.03)</f>
        <v>24.781799999999997</v>
      </c>
      <c r="E633" s="14">
        <f t="shared" si="300"/>
        <v>26.555253999999998</v>
      </c>
      <c r="F633" s="18">
        <f t="shared" si="298"/>
        <v>0.32379132602193417</v>
      </c>
      <c r="G633" s="14">
        <f t="shared" si="299"/>
        <v>6.4952539999999992</v>
      </c>
    </row>
    <row r="634" spans="1:8" ht="18" customHeight="1" x14ac:dyDescent="0.25">
      <c r="A634" s="11">
        <v>4</v>
      </c>
      <c r="B634" s="14">
        <v>20.22</v>
      </c>
      <c r="C634" s="14">
        <f t="shared" si="296"/>
        <v>23.22</v>
      </c>
      <c r="D634" s="14">
        <f t="shared" ref="D634:E634" si="301">(C634+1)+((C634+1)*0.03)</f>
        <v>24.9466</v>
      </c>
      <c r="E634" s="14">
        <f t="shared" si="301"/>
        <v>26.724997999999999</v>
      </c>
      <c r="F634" s="18">
        <f t="shared" si="298"/>
        <v>0.32171107814045502</v>
      </c>
      <c r="G634" s="14">
        <f t="shared" si="299"/>
        <v>6.5049980000000005</v>
      </c>
    </row>
    <row r="636" spans="1:8" ht="18" customHeight="1" x14ac:dyDescent="0.25">
      <c r="A636" s="4" t="s">
        <v>19</v>
      </c>
      <c r="B636" s="6"/>
      <c r="C636" s="7"/>
      <c r="D636" s="7"/>
      <c r="E636" s="6"/>
      <c r="F636" s="6"/>
      <c r="G636" s="7"/>
    </row>
    <row r="637" spans="1:8" ht="18" customHeight="1" x14ac:dyDescent="0.25">
      <c r="A637" s="8"/>
      <c r="B637" s="10">
        <v>2019</v>
      </c>
      <c r="C637" s="10">
        <v>2020</v>
      </c>
      <c r="D637" s="10">
        <v>2021</v>
      </c>
      <c r="E637" s="10">
        <v>2022</v>
      </c>
      <c r="F637" s="38" t="s">
        <v>5</v>
      </c>
      <c r="G637" s="39"/>
      <c r="H637" s="16"/>
    </row>
    <row r="638" spans="1:8" ht="18" customHeight="1" x14ac:dyDescent="0.25">
      <c r="A638" s="11" t="s">
        <v>3</v>
      </c>
      <c r="B638" s="9" t="s">
        <v>4</v>
      </c>
      <c r="C638" s="12">
        <v>3</v>
      </c>
      <c r="D638" s="13" t="s">
        <v>12</v>
      </c>
      <c r="E638" s="13" t="s">
        <v>12</v>
      </c>
      <c r="F638" s="15" t="s">
        <v>6</v>
      </c>
      <c r="G638" s="15" t="s">
        <v>7</v>
      </c>
      <c r="H638" s="16"/>
    </row>
    <row r="639" spans="1:8" ht="18" customHeight="1" x14ac:dyDescent="0.25">
      <c r="A639" s="11">
        <v>1</v>
      </c>
      <c r="B639" s="14">
        <v>20.55</v>
      </c>
      <c r="C639" s="14">
        <f>B639+3</f>
        <v>23.55</v>
      </c>
      <c r="D639" s="14">
        <f>(C639+1)+((C639+1)*0.03)</f>
        <v>25.2865</v>
      </c>
      <c r="E639" s="14">
        <f>(D639+1)+((D639+1)*0.03)</f>
        <v>27.075095000000001</v>
      </c>
      <c r="F639" s="18">
        <f>(E639-B639)/B639</f>
        <v>0.31752287104622873</v>
      </c>
      <c r="G639" s="14">
        <f>(E639-B639)</f>
        <v>6.5250950000000003</v>
      </c>
    </row>
    <row r="640" spans="1:8" ht="18" customHeight="1" x14ac:dyDescent="0.25">
      <c r="A640" s="11">
        <v>2</v>
      </c>
      <c r="B640" s="14">
        <v>20.98</v>
      </c>
      <c r="C640" s="14">
        <f t="shared" ref="C640:C643" si="302">B640+3</f>
        <v>23.98</v>
      </c>
      <c r="D640" s="14">
        <f t="shared" ref="D640:E640" si="303">(C640+1)+((C640+1)*0.03)</f>
        <v>25.729400000000002</v>
      </c>
      <c r="E640" s="14">
        <f t="shared" si="303"/>
        <v>27.531282000000001</v>
      </c>
      <c r="F640" s="18">
        <f t="shared" ref="F640:F643" si="304">(E640-B640)/B640</f>
        <v>0.31226320305052435</v>
      </c>
      <c r="G640" s="14">
        <f t="shared" ref="G640:G643" si="305">(E640-B640)</f>
        <v>6.5512820000000005</v>
      </c>
    </row>
    <row r="641" spans="1:8" ht="18" customHeight="1" x14ac:dyDescent="0.25">
      <c r="A641" s="11">
        <v>3</v>
      </c>
      <c r="B641" s="14">
        <v>21.42</v>
      </c>
      <c r="C641" s="14">
        <f t="shared" si="302"/>
        <v>24.42</v>
      </c>
      <c r="D641" s="14">
        <f t="shared" ref="D641:E641" si="306">(C641+1)+((C641+1)*0.03)</f>
        <v>26.182600000000001</v>
      </c>
      <c r="E641" s="14">
        <f t="shared" si="306"/>
        <v>27.998078</v>
      </c>
      <c r="F641" s="18">
        <f t="shared" si="304"/>
        <v>0.30709981325863667</v>
      </c>
      <c r="G641" s="14">
        <f t="shared" si="305"/>
        <v>6.5780779999999979</v>
      </c>
    </row>
    <row r="642" spans="1:8" ht="18" customHeight="1" x14ac:dyDescent="0.25">
      <c r="A642" s="11">
        <v>4</v>
      </c>
      <c r="B642" s="14">
        <v>21.87</v>
      </c>
      <c r="C642" s="14">
        <f t="shared" si="302"/>
        <v>24.87</v>
      </c>
      <c r="D642" s="14">
        <f t="shared" ref="D642:E642" si="307">(C642+1)+((C642+1)*0.03)</f>
        <v>26.646100000000001</v>
      </c>
      <c r="E642" s="14">
        <f t="shared" si="307"/>
        <v>28.475483000000001</v>
      </c>
      <c r="F642" s="18">
        <f t="shared" si="304"/>
        <v>0.30203397347965244</v>
      </c>
      <c r="G642" s="14">
        <f t="shared" si="305"/>
        <v>6.6054829999999995</v>
      </c>
    </row>
    <row r="643" spans="1:8" ht="18" customHeight="1" x14ac:dyDescent="0.25">
      <c r="A643" s="11">
        <v>5</v>
      </c>
      <c r="B643" s="14">
        <v>22.35</v>
      </c>
      <c r="C643" s="14">
        <f t="shared" si="302"/>
        <v>25.35</v>
      </c>
      <c r="D643" s="14">
        <f t="shared" ref="D643:E643" si="308">(C643+1)+((C643+1)*0.03)</f>
        <v>27.140500000000003</v>
      </c>
      <c r="E643" s="14">
        <f t="shared" si="308"/>
        <v>28.984715000000001</v>
      </c>
      <c r="F643" s="18">
        <f t="shared" si="304"/>
        <v>0.29685525727069351</v>
      </c>
      <c r="G643" s="14">
        <f t="shared" si="305"/>
        <v>6.6347149999999999</v>
      </c>
    </row>
    <row r="648" spans="1:8" ht="18" customHeight="1" x14ac:dyDescent="0.25">
      <c r="A648" s="4" t="s">
        <v>20</v>
      </c>
      <c r="B648" s="6"/>
      <c r="C648" s="7"/>
      <c r="D648" s="7"/>
      <c r="E648" s="6"/>
      <c r="F648" s="6"/>
      <c r="G648" s="7"/>
    </row>
    <row r="649" spans="1:8" ht="18" customHeight="1" x14ac:dyDescent="0.25">
      <c r="A649" s="8"/>
      <c r="B649" s="10">
        <v>2019</v>
      </c>
      <c r="C649" s="10">
        <v>2020</v>
      </c>
      <c r="D649" s="10">
        <v>2021</v>
      </c>
      <c r="E649" s="10">
        <v>2022</v>
      </c>
      <c r="F649" s="38" t="s">
        <v>5</v>
      </c>
      <c r="G649" s="39"/>
      <c r="H649" s="16"/>
    </row>
    <row r="650" spans="1:8" ht="18" customHeight="1" x14ac:dyDescent="0.25">
      <c r="A650" s="11" t="s">
        <v>3</v>
      </c>
      <c r="B650" s="9" t="s">
        <v>4</v>
      </c>
      <c r="C650" s="12">
        <v>3</v>
      </c>
      <c r="D650" s="13" t="s">
        <v>12</v>
      </c>
      <c r="E650" s="13" t="s">
        <v>12</v>
      </c>
      <c r="F650" s="15" t="s">
        <v>6</v>
      </c>
      <c r="G650" s="15" t="s">
        <v>7</v>
      </c>
      <c r="H650" s="16"/>
    </row>
    <row r="651" spans="1:8" ht="18" customHeight="1" x14ac:dyDescent="0.25">
      <c r="A651" s="11">
        <v>1</v>
      </c>
      <c r="B651" s="14">
        <v>21.28</v>
      </c>
      <c r="C651" s="14">
        <f>B651+3</f>
        <v>24.28</v>
      </c>
      <c r="D651" s="14">
        <f>(C651+1)+((C651+1)*0.03)</f>
        <v>26.038400000000003</v>
      </c>
      <c r="E651" s="14">
        <f>(D651+1)+((D651+1)*0.03)</f>
        <v>27.849552000000003</v>
      </c>
      <c r="F651" s="18">
        <f>(E651-B651)/B651</f>
        <v>0.3087195488721805</v>
      </c>
      <c r="G651" s="14">
        <f>(E651-B651)</f>
        <v>6.5695520000000016</v>
      </c>
    </row>
    <row r="652" spans="1:8" ht="18" customHeight="1" x14ac:dyDescent="0.25">
      <c r="A652" s="11">
        <v>2</v>
      </c>
      <c r="B652" s="14">
        <v>21.8</v>
      </c>
      <c r="C652" s="14">
        <f t="shared" ref="C652:C658" si="309">B652+3</f>
        <v>24.8</v>
      </c>
      <c r="D652" s="14">
        <f t="shared" ref="D652:E652" si="310">(C652+1)+((C652+1)*0.03)</f>
        <v>26.574000000000002</v>
      </c>
      <c r="E652" s="14">
        <f t="shared" si="310"/>
        <v>28.401220000000002</v>
      </c>
      <c r="F652" s="18">
        <f t="shared" ref="F652:F658" si="311">(E652-B652)/B652</f>
        <v>0.30280825688073398</v>
      </c>
      <c r="G652" s="14">
        <f t="shared" ref="G652:G658" si="312">(E652-B652)</f>
        <v>6.6012200000000014</v>
      </c>
    </row>
    <row r="653" spans="1:8" ht="18" customHeight="1" x14ac:dyDescent="0.25">
      <c r="A653" s="11">
        <v>3</v>
      </c>
      <c r="B653" s="14">
        <v>22.35</v>
      </c>
      <c r="C653" s="14">
        <f t="shared" si="309"/>
        <v>25.35</v>
      </c>
      <c r="D653" s="14">
        <f t="shared" ref="D653:E653" si="313">(C653+1)+((C653+1)*0.03)</f>
        <v>27.140500000000003</v>
      </c>
      <c r="E653" s="14">
        <f t="shared" si="313"/>
        <v>28.984715000000001</v>
      </c>
      <c r="F653" s="18">
        <f t="shared" si="311"/>
        <v>0.29685525727069351</v>
      </c>
      <c r="G653" s="14">
        <f t="shared" si="312"/>
        <v>6.6347149999999999</v>
      </c>
    </row>
    <row r="654" spans="1:8" ht="18" customHeight="1" x14ac:dyDescent="0.25">
      <c r="A654" s="11">
        <v>4</v>
      </c>
      <c r="B654" s="14">
        <v>22.91</v>
      </c>
      <c r="C654" s="14">
        <f t="shared" si="309"/>
        <v>25.91</v>
      </c>
      <c r="D654" s="14">
        <f t="shared" ref="D654:E654" si="314">(C654+1)+((C654+1)*0.03)</f>
        <v>27.717300000000002</v>
      </c>
      <c r="E654" s="14">
        <f t="shared" si="314"/>
        <v>29.578819000000003</v>
      </c>
      <c r="F654" s="18">
        <f t="shared" si="311"/>
        <v>0.29108769096464437</v>
      </c>
      <c r="G654" s="14">
        <f t="shared" si="312"/>
        <v>6.6688190000000027</v>
      </c>
    </row>
    <row r="655" spans="1:8" ht="18" customHeight="1" x14ac:dyDescent="0.25">
      <c r="A655" s="11">
        <v>5</v>
      </c>
      <c r="B655" s="14">
        <v>23.48</v>
      </c>
      <c r="C655" s="14">
        <f t="shared" si="309"/>
        <v>26.48</v>
      </c>
      <c r="D655" s="14">
        <f t="shared" ref="D655:E655" si="315">(C655+1)+((C655+1)*0.03)</f>
        <v>28.304400000000001</v>
      </c>
      <c r="E655" s="14">
        <f t="shared" si="315"/>
        <v>30.183532</v>
      </c>
      <c r="F655" s="18">
        <f t="shared" si="311"/>
        <v>0.28549965928449739</v>
      </c>
      <c r="G655" s="14">
        <f t="shared" si="312"/>
        <v>6.7035319999999992</v>
      </c>
    </row>
    <row r="656" spans="1:8" ht="18" customHeight="1" x14ac:dyDescent="0.25">
      <c r="A656" s="11">
        <v>6</v>
      </c>
      <c r="B656" s="14">
        <v>24.06</v>
      </c>
      <c r="C656" s="14">
        <f t="shared" si="309"/>
        <v>27.06</v>
      </c>
      <c r="D656" s="14">
        <f t="shared" ref="D656:E656" si="316">(C656+1)+((C656+1)*0.03)</f>
        <v>28.901799999999998</v>
      </c>
      <c r="E656" s="14">
        <f t="shared" si="316"/>
        <v>30.798853999999999</v>
      </c>
      <c r="F656" s="18">
        <f t="shared" si="311"/>
        <v>0.28008536990856192</v>
      </c>
      <c r="G656" s="14">
        <f t="shared" si="312"/>
        <v>6.7388539999999999</v>
      </c>
    </row>
    <row r="657" spans="1:8" ht="18" customHeight="1" x14ac:dyDescent="0.25">
      <c r="A657" s="11">
        <v>7</v>
      </c>
      <c r="B657" s="14">
        <v>24.65</v>
      </c>
      <c r="C657" s="14">
        <f t="shared" si="309"/>
        <v>27.65</v>
      </c>
      <c r="D657" s="14">
        <f t="shared" ref="D657:E657" si="317">(C657+1)+((C657+1)*0.03)</f>
        <v>29.509499999999999</v>
      </c>
      <c r="E657" s="14">
        <f t="shared" si="317"/>
        <v>31.424785</v>
      </c>
      <c r="F657" s="18">
        <f t="shared" si="311"/>
        <v>0.2748391480730224</v>
      </c>
      <c r="G657" s="14">
        <f t="shared" si="312"/>
        <v>6.7747850000000014</v>
      </c>
    </row>
    <row r="658" spans="1:8" ht="18" customHeight="1" x14ac:dyDescent="0.25">
      <c r="A658" s="11">
        <v>8</v>
      </c>
      <c r="B658" s="14">
        <v>25.27</v>
      </c>
      <c r="C658" s="14">
        <f t="shared" si="309"/>
        <v>28.27</v>
      </c>
      <c r="D658" s="14">
        <f t="shared" ref="D658:E658" si="318">(C658+1)+((C658+1)*0.03)</f>
        <v>30.148099999999999</v>
      </c>
      <c r="E658" s="14">
        <f t="shared" si="318"/>
        <v>32.082543000000001</v>
      </c>
      <c r="F658" s="18">
        <f t="shared" si="311"/>
        <v>0.26959014641867834</v>
      </c>
      <c r="G658" s="14">
        <f t="shared" si="312"/>
        <v>6.8125430000000016</v>
      </c>
    </row>
    <row r="660" spans="1:8" ht="18" customHeight="1" x14ac:dyDescent="0.25">
      <c r="A660" s="4" t="s">
        <v>21</v>
      </c>
      <c r="B660" s="6"/>
      <c r="C660" s="7"/>
      <c r="D660" s="7"/>
      <c r="E660" s="6"/>
      <c r="F660" s="6"/>
      <c r="G660" s="7"/>
    </row>
    <row r="661" spans="1:8" ht="18" customHeight="1" x14ac:dyDescent="0.25">
      <c r="A661" s="8"/>
      <c r="B661" s="10">
        <v>2019</v>
      </c>
      <c r="C661" s="10">
        <v>2020</v>
      </c>
      <c r="D661" s="10">
        <v>2021</v>
      </c>
      <c r="E661" s="10">
        <v>2022</v>
      </c>
      <c r="F661" s="38" t="s">
        <v>5</v>
      </c>
      <c r="G661" s="39"/>
      <c r="H661" s="16"/>
    </row>
    <row r="662" spans="1:8" ht="18" customHeight="1" x14ac:dyDescent="0.25">
      <c r="A662" s="11" t="s">
        <v>3</v>
      </c>
      <c r="B662" s="9" t="s">
        <v>4</v>
      </c>
      <c r="C662" s="12">
        <v>3</v>
      </c>
      <c r="D662" s="13" t="s">
        <v>12</v>
      </c>
      <c r="E662" s="13" t="s">
        <v>12</v>
      </c>
      <c r="F662" s="15" t="s">
        <v>6</v>
      </c>
      <c r="G662" s="15" t="s">
        <v>7</v>
      </c>
      <c r="H662" s="16"/>
    </row>
    <row r="663" spans="1:8" ht="18" customHeight="1" x14ac:dyDescent="0.25">
      <c r="A663" s="11">
        <v>1</v>
      </c>
      <c r="B663" s="14">
        <v>20.2</v>
      </c>
      <c r="C663" s="14">
        <f>B663+3</f>
        <v>23.2</v>
      </c>
      <c r="D663" s="14">
        <f>(C663+1)+((C663+1)*0.03)</f>
        <v>24.925999999999998</v>
      </c>
      <c r="E663" s="14">
        <f>(D663+1)+((D663+1)*0.03)</f>
        <v>26.703779999999998</v>
      </c>
      <c r="F663" s="18">
        <f>(E663-B663)/B663</f>
        <v>0.32196930693069303</v>
      </c>
      <c r="G663" s="14">
        <f>(E663-B663)</f>
        <v>6.503779999999999</v>
      </c>
    </row>
    <row r="664" spans="1:8" ht="18" customHeight="1" x14ac:dyDescent="0.25">
      <c r="A664" s="11">
        <v>2</v>
      </c>
      <c r="B664" s="14">
        <v>20.53</v>
      </c>
      <c r="C664" s="14">
        <f t="shared" ref="C664:C667" si="319">B664+3</f>
        <v>23.53</v>
      </c>
      <c r="D664" s="14">
        <f t="shared" ref="D664:E664" si="320">(C664+1)+((C664+1)*0.03)</f>
        <v>25.265900000000002</v>
      </c>
      <c r="E664" s="14">
        <f t="shared" si="320"/>
        <v>27.053877000000004</v>
      </c>
      <c r="F664" s="18">
        <f t="shared" ref="F664:F667" si="321">(E664-B664)/B664</f>
        <v>0.31777286897223583</v>
      </c>
      <c r="G664" s="14">
        <f t="shared" ref="G664:G667" si="322">(E664-B664)</f>
        <v>6.5238770000000024</v>
      </c>
    </row>
    <row r="665" spans="1:8" ht="18" customHeight="1" x14ac:dyDescent="0.25">
      <c r="A665" s="11">
        <v>3</v>
      </c>
      <c r="B665" s="14">
        <v>20.86</v>
      </c>
      <c r="C665" s="14">
        <f t="shared" si="319"/>
        <v>23.86</v>
      </c>
      <c r="D665" s="14">
        <f t="shared" ref="D665:E665" si="323">(C665+1)+((C665+1)*0.03)</f>
        <v>25.605799999999999</v>
      </c>
      <c r="E665" s="14">
        <f t="shared" si="323"/>
        <v>27.403973999999998</v>
      </c>
      <c r="F665" s="18">
        <f t="shared" si="321"/>
        <v>0.31370920421860016</v>
      </c>
      <c r="G665" s="14">
        <f t="shared" si="322"/>
        <v>6.5439739999999986</v>
      </c>
    </row>
    <row r="666" spans="1:8" ht="18" customHeight="1" x14ac:dyDescent="0.25">
      <c r="A666" s="11">
        <v>4</v>
      </c>
      <c r="B666" s="14">
        <v>21.21</v>
      </c>
      <c r="C666" s="14">
        <f t="shared" si="319"/>
        <v>24.21</v>
      </c>
      <c r="D666" s="14">
        <f t="shared" ref="D666:E666" si="324">(C666+1)+((C666+1)*0.03)</f>
        <v>25.9663</v>
      </c>
      <c r="E666" s="14">
        <f t="shared" si="324"/>
        <v>27.775289000000001</v>
      </c>
      <c r="F666" s="18">
        <f t="shared" si="321"/>
        <v>0.30953743517208865</v>
      </c>
      <c r="G666" s="14">
        <f t="shared" si="322"/>
        <v>6.5652889999999999</v>
      </c>
    </row>
    <row r="667" spans="1:8" ht="18" customHeight="1" x14ac:dyDescent="0.25">
      <c r="A667" s="11">
        <v>5</v>
      </c>
      <c r="B667" s="14">
        <v>21.55</v>
      </c>
      <c r="C667" s="14">
        <f t="shared" si="319"/>
        <v>24.55</v>
      </c>
      <c r="D667" s="14">
        <f t="shared" ref="D667:E667" si="325">(C667+1)+((C667+1)*0.03)</f>
        <v>26.316500000000001</v>
      </c>
      <c r="E667" s="14">
        <f t="shared" si="325"/>
        <v>28.135995000000001</v>
      </c>
      <c r="F667" s="18">
        <f t="shared" si="321"/>
        <v>0.30561461716937355</v>
      </c>
      <c r="G667" s="14">
        <f t="shared" si="322"/>
        <v>6.5859950000000005</v>
      </c>
    </row>
    <row r="669" spans="1:8" ht="18" customHeight="1" x14ac:dyDescent="0.25">
      <c r="A669" s="4" t="s">
        <v>22</v>
      </c>
      <c r="B669" s="6"/>
      <c r="C669" s="7"/>
      <c r="D669" s="7"/>
      <c r="E669" s="6"/>
      <c r="F669" s="6"/>
      <c r="G669" s="7"/>
    </row>
    <row r="670" spans="1:8" ht="18" customHeight="1" x14ac:dyDescent="0.25">
      <c r="A670" s="8"/>
      <c r="B670" s="10">
        <v>2019</v>
      </c>
      <c r="C670" s="10">
        <v>2020</v>
      </c>
      <c r="D670" s="10">
        <v>2021</v>
      </c>
      <c r="E670" s="10">
        <v>2022</v>
      </c>
      <c r="F670" s="38" t="s">
        <v>5</v>
      </c>
      <c r="G670" s="39"/>
      <c r="H670" s="16"/>
    </row>
    <row r="671" spans="1:8" ht="18" customHeight="1" x14ac:dyDescent="0.25">
      <c r="A671" s="11" t="s">
        <v>3</v>
      </c>
      <c r="B671" s="9" t="s">
        <v>4</v>
      </c>
      <c r="C671" s="12">
        <v>3</v>
      </c>
      <c r="D671" s="13" t="s">
        <v>12</v>
      </c>
      <c r="E671" s="13" t="s">
        <v>12</v>
      </c>
      <c r="F671" s="15" t="s">
        <v>6</v>
      </c>
      <c r="G671" s="15" t="s">
        <v>7</v>
      </c>
      <c r="H671" s="16"/>
    </row>
    <row r="672" spans="1:8" ht="18" customHeight="1" x14ac:dyDescent="0.25">
      <c r="A672" s="11">
        <v>1</v>
      </c>
      <c r="B672" s="14">
        <v>20.98</v>
      </c>
      <c r="C672" s="14">
        <f>B672+3</f>
        <v>23.98</v>
      </c>
      <c r="D672" s="14">
        <f>(C672+1)+((C672+1)*0.03)</f>
        <v>25.729400000000002</v>
      </c>
      <c r="E672" s="14">
        <f>(D672+1)+((D672+1)*0.03)</f>
        <v>27.531282000000001</v>
      </c>
      <c r="F672" s="18">
        <f>(E672-B672)/B672</f>
        <v>0.31226320305052435</v>
      </c>
      <c r="G672" s="14">
        <f>(E672-B672)</f>
        <v>6.5512820000000005</v>
      </c>
    </row>
    <row r="673" spans="1:8" ht="18" customHeight="1" x14ac:dyDescent="0.25">
      <c r="A673" s="11">
        <v>2</v>
      </c>
      <c r="B673" s="14">
        <v>21.48</v>
      </c>
      <c r="C673" s="14">
        <f t="shared" ref="C673:C678" si="326">B673+3</f>
        <v>24.48</v>
      </c>
      <c r="D673" s="14">
        <f t="shared" ref="D673:E673" si="327">(C673+1)+((C673+1)*0.03)</f>
        <v>26.244399999999999</v>
      </c>
      <c r="E673" s="14">
        <f t="shared" si="327"/>
        <v>28.061731999999999</v>
      </c>
      <c r="F673" s="18">
        <f t="shared" ref="F673:F678" si="328">(E673-B673)/B673</f>
        <v>0.30641210428305393</v>
      </c>
      <c r="G673" s="14">
        <f t="shared" ref="G673:G678" si="329">(E673-B673)</f>
        <v>6.5817319999999988</v>
      </c>
    </row>
    <row r="674" spans="1:8" ht="18" customHeight="1" x14ac:dyDescent="0.25">
      <c r="A674" s="11">
        <v>3</v>
      </c>
      <c r="B674" s="14">
        <v>22.01</v>
      </c>
      <c r="C674" s="14">
        <f t="shared" si="326"/>
        <v>25.01</v>
      </c>
      <c r="D674" s="14">
        <f t="shared" ref="D674:E674" si="330">(C674+1)+((C674+1)*0.03)</f>
        <v>26.790300000000002</v>
      </c>
      <c r="E674" s="14">
        <f t="shared" si="330"/>
        <v>28.624009000000001</v>
      </c>
      <c r="F674" s="18">
        <f t="shared" si="328"/>
        <v>0.30050018173557469</v>
      </c>
      <c r="G674" s="14">
        <f t="shared" si="329"/>
        <v>6.6140089999999994</v>
      </c>
    </row>
    <row r="675" spans="1:8" ht="18" customHeight="1" x14ac:dyDescent="0.25">
      <c r="A675" s="11">
        <v>4</v>
      </c>
      <c r="B675" s="14">
        <v>22.54</v>
      </c>
      <c r="C675" s="14">
        <f t="shared" si="326"/>
        <v>25.54</v>
      </c>
      <c r="D675" s="14">
        <f t="shared" ref="D675:E675" si="331">(C675+1)+((C675+1)*0.03)</f>
        <v>27.336199999999998</v>
      </c>
      <c r="E675" s="14">
        <f t="shared" si="331"/>
        <v>29.186285999999999</v>
      </c>
      <c r="F675" s="18">
        <f t="shared" si="328"/>
        <v>0.29486628216503996</v>
      </c>
      <c r="G675" s="14">
        <f t="shared" si="329"/>
        <v>6.6462859999999999</v>
      </c>
    </row>
    <row r="676" spans="1:8" ht="18" customHeight="1" x14ac:dyDescent="0.25">
      <c r="A676" s="11">
        <v>5</v>
      </c>
      <c r="B676" s="14">
        <v>23.08</v>
      </c>
      <c r="C676" s="14">
        <f t="shared" si="326"/>
        <v>26.08</v>
      </c>
      <c r="D676" s="14">
        <f t="shared" ref="D676:E676" si="332">(C676+1)+((C676+1)*0.03)</f>
        <v>27.892399999999999</v>
      </c>
      <c r="E676" s="14">
        <f t="shared" si="332"/>
        <v>29.759172</v>
      </c>
      <c r="F676" s="18">
        <f t="shared" si="328"/>
        <v>0.28939220103986141</v>
      </c>
      <c r="G676" s="14">
        <f t="shared" si="329"/>
        <v>6.6791720000000012</v>
      </c>
    </row>
    <row r="677" spans="1:8" ht="18" customHeight="1" x14ac:dyDescent="0.25">
      <c r="A677" s="11">
        <v>6</v>
      </c>
      <c r="B677" s="14">
        <v>23.65</v>
      </c>
      <c r="C677" s="14">
        <f t="shared" si="326"/>
        <v>26.65</v>
      </c>
      <c r="D677" s="14">
        <f t="shared" ref="D677:E677" si="333">(C677+1)+((C677+1)*0.03)</f>
        <v>28.479499999999998</v>
      </c>
      <c r="E677" s="14">
        <f t="shared" si="333"/>
        <v>30.363884999999996</v>
      </c>
      <c r="F677" s="18">
        <f t="shared" si="328"/>
        <v>0.28388520084566587</v>
      </c>
      <c r="G677" s="14">
        <f t="shared" si="329"/>
        <v>6.7138849999999977</v>
      </c>
    </row>
    <row r="678" spans="1:8" ht="18" customHeight="1" x14ac:dyDescent="0.25">
      <c r="A678" s="11">
        <v>7</v>
      </c>
      <c r="B678" s="14">
        <v>24.22</v>
      </c>
      <c r="C678" s="14">
        <f t="shared" si="326"/>
        <v>27.22</v>
      </c>
      <c r="D678" s="14">
        <f t="shared" ref="D678:E678" si="334">(C678+1)+((C678+1)*0.03)</f>
        <v>29.066599999999998</v>
      </c>
      <c r="E678" s="14">
        <f t="shared" si="334"/>
        <v>30.968597999999997</v>
      </c>
      <c r="F678" s="18">
        <f t="shared" si="328"/>
        <v>0.27863740710156887</v>
      </c>
      <c r="G678" s="14">
        <f t="shared" si="329"/>
        <v>6.7485979999999977</v>
      </c>
    </row>
    <row r="686" spans="1:8" ht="18" customHeight="1" x14ac:dyDescent="0.25">
      <c r="A686" s="4" t="s">
        <v>23</v>
      </c>
      <c r="B686" s="6"/>
      <c r="C686" s="7"/>
      <c r="D686" s="7"/>
      <c r="E686" s="6"/>
      <c r="F686" s="6"/>
      <c r="G686" s="7"/>
    </row>
    <row r="687" spans="1:8" ht="18" customHeight="1" x14ac:dyDescent="0.25">
      <c r="A687" s="8"/>
      <c r="B687" s="10">
        <v>2019</v>
      </c>
      <c r="C687" s="10">
        <v>2020</v>
      </c>
      <c r="D687" s="10">
        <v>2021</v>
      </c>
      <c r="E687" s="10">
        <v>2022</v>
      </c>
      <c r="F687" s="38" t="s">
        <v>5</v>
      </c>
      <c r="G687" s="39"/>
      <c r="H687" s="16"/>
    </row>
    <row r="688" spans="1:8" ht="18" customHeight="1" x14ac:dyDescent="0.25">
      <c r="A688" s="11" t="s">
        <v>3</v>
      </c>
      <c r="B688" s="9" t="s">
        <v>4</v>
      </c>
      <c r="C688" s="12">
        <v>3</v>
      </c>
      <c r="D688" s="13" t="s">
        <v>12</v>
      </c>
      <c r="E688" s="13" t="s">
        <v>12</v>
      </c>
      <c r="F688" s="15" t="s">
        <v>6</v>
      </c>
      <c r="G688" s="15" t="s">
        <v>7</v>
      </c>
      <c r="H688" s="16"/>
    </row>
    <row r="689" spans="1:8" ht="18" customHeight="1" x14ac:dyDescent="0.25">
      <c r="A689" s="11">
        <v>1</v>
      </c>
      <c r="B689" s="14">
        <v>20.55</v>
      </c>
      <c r="C689" s="14">
        <f>B689+3</f>
        <v>23.55</v>
      </c>
      <c r="D689" s="14">
        <f>(C689+1)+((C689+1)*0.03)</f>
        <v>25.2865</v>
      </c>
      <c r="E689" s="14">
        <f>(D689+1)+((D689+1)*0.03)</f>
        <v>27.075095000000001</v>
      </c>
      <c r="F689" s="18">
        <f>(E689-B689)/B689</f>
        <v>0.31752287104622873</v>
      </c>
      <c r="G689" s="14">
        <f>(E689-B689)</f>
        <v>6.5250950000000003</v>
      </c>
    </row>
    <row r="690" spans="1:8" ht="18" customHeight="1" x14ac:dyDescent="0.25">
      <c r="A690" s="11">
        <v>2</v>
      </c>
      <c r="B690" s="14">
        <v>20.98</v>
      </c>
      <c r="C690" s="14">
        <f t="shared" ref="C690:C693" si="335">B690+3</f>
        <v>23.98</v>
      </c>
      <c r="D690" s="14">
        <f t="shared" ref="D690:E690" si="336">(C690+1)+((C690+1)*0.03)</f>
        <v>25.729400000000002</v>
      </c>
      <c r="E690" s="14">
        <f t="shared" si="336"/>
        <v>27.531282000000001</v>
      </c>
      <c r="F690" s="18">
        <f t="shared" ref="F690:F693" si="337">(E690-B690)/B690</f>
        <v>0.31226320305052435</v>
      </c>
      <c r="G690" s="14">
        <f t="shared" ref="G690:G693" si="338">(E690-B690)</f>
        <v>6.5512820000000005</v>
      </c>
    </row>
    <row r="691" spans="1:8" ht="18" customHeight="1" x14ac:dyDescent="0.25">
      <c r="A691" s="11">
        <v>3</v>
      </c>
      <c r="B691" s="14">
        <v>21.42</v>
      </c>
      <c r="C691" s="14">
        <f t="shared" si="335"/>
        <v>24.42</v>
      </c>
      <c r="D691" s="14">
        <f t="shared" ref="D691:E691" si="339">(C691+1)+((C691+1)*0.03)</f>
        <v>26.182600000000001</v>
      </c>
      <c r="E691" s="14">
        <f t="shared" si="339"/>
        <v>27.998078</v>
      </c>
      <c r="F691" s="18">
        <f t="shared" si="337"/>
        <v>0.30709981325863667</v>
      </c>
      <c r="G691" s="14">
        <f t="shared" si="338"/>
        <v>6.5780779999999979</v>
      </c>
    </row>
    <row r="692" spans="1:8" ht="18" customHeight="1" x14ac:dyDescent="0.25">
      <c r="A692" s="11">
        <v>4</v>
      </c>
      <c r="B692" s="14">
        <v>21.87</v>
      </c>
      <c r="C692" s="14">
        <f t="shared" si="335"/>
        <v>24.87</v>
      </c>
      <c r="D692" s="14">
        <f t="shared" ref="D692:E692" si="340">(C692+1)+((C692+1)*0.03)</f>
        <v>26.646100000000001</v>
      </c>
      <c r="E692" s="14">
        <f t="shared" si="340"/>
        <v>28.475483000000001</v>
      </c>
      <c r="F692" s="18">
        <f t="shared" si="337"/>
        <v>0.30203397347965244</v>
      </c>
      <c r="G692" s="14">
        <f t="shared" si="338"/>
        <v>6.6054829999999995</v>
      </c>
    </row>
    <row r="693" spans="1:8" ht="18" customHeight="1" x14ac:dyDescent="0.25">
      <c r="A693" s="11">
        <v>5</v>
      </c>
      <c r="B693" s="14">
        <v>22.35</v>
      </c>
      <c r="C693" s="14">
        <f t="shared" si="335"/>
        <v>25.35</v>
      </c>
      <c r="D693" s="14">
        <f t="shared" ref="D693:E693" si="341">(C693+1)+((C693+1)*0.03)</f>
        <v>27.140500000000003</v>
      </c>
      <c r="E693" s="14">
        <f t="shared" si="341"/>
        <v>28.984715000000001</v>
      </c>
      <c r="F693" s="18">
        <f t="shared" si="337"/>
        <v>0.29685525727069351</v>
      </c>
      <c r="G693" s="14">
        <f t="shared" si="338"/>
        <v>6.6347149999999999</v>
      </c>
    </row>
    <row r="695" spans="1:8" ht="18" customHeight="1" x14ac:dyDescent="0.25">
      <c r="A695" s="4" t="s">
        <v>24</v>
      </c>
      <c r="B695" s="6"/>
      <c r="C695" s="7"/>
      <c r="D695" s="7"/>
      <c r="E695" s="6"/>
      <c r="F695" s="6"/>
      <c r="G695" s="7"/>
    </row>
    <row r="696" spans="1:8" ht="18" customHeight="1" x14ac:dyDescent="0.25">
      <c r="A696" s="8"/>
      <c r="B696" s="10">
        <v>2019</v>
      </c>
      <c r="C696" s="10">
        <v>2020</v>
      </c>
      <c r="D696" s="10">
        <v>2021</v>
      </c>
      <c r="E696" s="10">
        <v>2022</v>
      </c>
      <c r="F696" s="38" t="s">
        <v>5</v>
      </c>
      <c r="G696" s="39"/>
      <c r="H696" s="16"/>
    </row>
    <row r="697" spans="1:8" ht="18" customHeight="1" x14ac:dyDescent="0.25">
      <c r="A697" s="11" t="s">
        <v>3</v>
      </c>
      <c r="B697" s="9" t="s">
        <v>4</v>
      </c>
      <c r="C697" s="12">
        <v>3</v>
      </c>
      <c r="D697" s="13" t="s">
        <v>12</v>
      </c>
      <c r="E697" s="13" t="s">
        <v>12</v>
      </c>
      <c r="F697" s="15" t="s">
        <v>6</v>
      </c>
      <c r="G697" s="15" t="s">
        <v>7</v>
      </c>
      <c r="H697" s="16"/>
    </row>
    <row r="698" spans="1:8" ht="18" customHeight="1" x14ac:dyDescent="0.25">
      <c r="A698" s="11">
        <v>1</v>
      </c>
      <c r="B698" s="14">
        <v>20.98</v>
      </c>
      <c r="C698" s="14">
        <f>B698+3</f>
        <v>23.98</v>
      </c>
      <c r="D698" s="14">
        <f>(C698+1)+((C698+1)*0.03)</f>
        <v>25.729400000000002</v>
      </c>
      <c r="E698" s="14">
        <f>(D698+1)+((D698+1)*0.03)</f>
        <v>27.531282000000001</v>
      </c>
      <c r="F698" s="18">
        <f>(E698-B698)/B698</f>
        <v>0.31226320305052435</v>
      </c>
      <c r="G698" s="14">
        <f>(E698-B698)</f>
        <v>6.5512820000000005</v>
      </c>
    </row>
    <row r="699" spans="1:8" ht="18" customHeight="1" x14ac:dyDescent="0.25">
      <c r="A699" s="11">
        <v>2</v>
      </c>
      <c r="B699" s="14">
        <v>21.48</v>
      </c>
      <c r="C699" s="14">
        <f t="shared" ref="C699:C704" si="342">B699+3</f>
        <v>24.48</v>
      </c>
      <c r="D699" s="14">
        <f t="shared" ref="D699:E699" si="343">(C699+1)+((C699+1)*0.03)</f>
        <v>26.244399999999999</v>
      </c>
      <c r="E699" s="14">
        <f t="shared" si="343"/>
        <v>28.061731999999999</v>
      </c>
      <c r="F699" s="18">
        <f t="shared" ref="F699:F704" si="344">(E699-B699)/B699</f>
        <v>0.30641210428305393</v>
      </c>
      <c r="G699" s="14">
        <f t="shared" ref="G699:G704" si="345">(E699-B699)</f>
        <v>6.5817319999999988</v>
      </c>
    </row>
    <row r="700" spans="1:8" ht="18" customHeight="1" x14ac:dyDescent="0.25">
      <c r="A700" s="11">
        <v>3</v>
      </c>
      <c r="B700" s="14">
        <v>22.01</v>
      </c>
      <c r="C700" s="14">
        <f t="shared" si="342"/>
        <v>25.01</v>
      </c>
      <c r="D700" s="14">
        <f t="shared" ref="D700:E700" si="346">(C700+1)+((C700+1)*0.03)</f>
        <v>26.790300000000002</v>
      </c>
      <c r="E700" s="14">
        <f t="shared" si="346"/>
        <v>28.624009000000001</v>
      </c>
      <c r="F700" s="18">
        <f t="shared" si="344"/>
        <v>0.30050018173557469</v>
      </c>
      <c r="G700" s="14">
        <f t="shared" si="345"/>
        <v>6.6140089999999994</v>
      </c>
    </row>
    <row r="701" spans="1:8" ht="18" customHeight="1" x14ac:dyDescent="0.25">
      <c r="A701" s="11">
        <v>4</v>
      </c>
      <c r="B701" s="14">
        <v>22.54</v>
      </c>
      <c r="C701" s="14">
        <f t="shared" si="342"/>
        <v>25.54</v>
      </c>
      <c r="D701" s="14">
        <f t="shared" ref="D701:E701" si="347">(C701+1)+((C701+1)*0.03)</f>
        <v>27.336199999999998</v>
      </c>
      <c r="E701" s="14">
        <f t="shared" si="347"/>
        <v>29.186285999999999</v>
      </c>
      <c r="F701" s="18">
        <f t="shared" si="344"/>
        <v>0.29486628216503996</v>
      </c>
      <c r="G701" s="14">
        <f t="shared" si="345"/>
        <v>6.6462859999999999</v>
      </c>
    </row>
    <row r="702" spans="1:8" ht="18" customHeight="1" x14ac:dyDescent="0.25">
      <c r="A702" s="11">
        <v>5</v>
      </c>
      <c r="B702" s="14">
        <v>23.08</v>
      </c>
      <c r="C702" s="14">
        <f t="shared" si="342"/>
        <v>26.08</v>
      </c>
      <c r="D702" s="14">
        <f t="shared" ref="D702:E702" si="348">(C702+1)+((C702+1)*0.03)</f>
        <v>27.892399999999999</v>
      </c>
      <c r="E702" s="14">
        <f t="shared" si="348"/>
        <v>29.759172</v>
      </c>
      <c r="F702" s="18">
        <f t="shared" si="344"/>
        <v>0.28939220103986141</v>
      </c>
      <c r="G702" s="14">
        <f t="shared" si="345"/>
        <v>6.6791720000000012</v>
      </c>
    </row>
    <row r="703" spans="1:8" ht="18" customHeight="1" x14ac:dyDescent="0.25">
      <c r="A703" s="11">
        <v>6</v>
      </c>
      <c r="B703" s="14">
        <v>23.65</v>
      </c>
      <c r="C703" s="14">
        <f t="shared" si="342"/>
        <v>26.65</v>
      </c>
      <c r="D703" s="14">
        <f t="shared" ref="D703:E703" si="349">(C703+1)+((C703+1)*0.03)</f>
        <v>28.479499999999998</v>
      </c>
      <c r="E703" s="14">
        <f t="shared" si="349"/>
        <v>30.363884999999996</v>
      </c>
      <c r="F703" s="18">
        <f t="shared" si="344"/>
        <v>0.28388520084566587</v>
      </c>
      <c r="G703" s="14">
        <f t="shared" si="345"/>
        <v>6.7138849999999977</v>
      </c>
    </row>
    <row r="704" spans="1:8" ht="18" customHeight="1" x14ac:dyDescent="0.25">
      <c r="A704" s="11">
        <v>7</v>
      </c>
      <c r="B704" s="14">
        <v>24.22</v>
      </c>
      <c r="C704" s="14">
        <f t="shared" si="342"/>
        <v>27.22</v>
      </c>
      <c r="D704" s="14">
        <f t="shared" ref="D704:E704" si="350">(C704+1)+((C704+1)*0.03)</f>
        <v>29.066599999999998</v>
      </c>
      <c r="E704" s="14">
        <f t="shared" si="350"/>
        <v>30.968597999999997</v>
      </c>
      <c r="F704" s="18">
        <f t="shared" si="344"/>
        <v>0.27863740710156887</v>
      </c>
      <c r="G704" s="14">
        <f t="shared" si="345"/>
        <v>6.7485979999999977</v>
      </c>
    </row>
    <row r="706" spans="1:8" ht="18" customHeight="1" x14ac:dyDescent="0.25">
      <c r="A706" s="4" t="s">
        <v>25</v>
      </c>
      <c r="B706" s="6"/>
      <c r="C706" s="7"/>
      <c r="D706" s="7"/>
      <c r="E706" s="6"/>
      <c r="F706" s="6"/>
      <c r="G706" s="7"/>
    </row>
    <row r="707" spans="1:8" ht="18" customHeight="1" x14ac:dyDescent="0.25">
      <c r="A707" s="8"/>
      <c r="B707" s="10">
        <v>2019</v>
      </c>
      <c r="C707" s="10">
        <v>2020</v>
      </c>
      <c r="D707" s="10">
        <v>2021</v>
      </c>
      <c r="E707" s="10">
        <v>2022</v>
      </c>
      <c r="F707" s="38" t="s">
        <v>5</v>
      </c>
      <c r="G707" s="39"/>
      <c r="H707" s="16"/>
    </row>
    <row r="708" spans="1:8" ht="18" customHeight="1" x14ac:dyDescent="0.25">
      <c r="A708" s="11" t="s">
        <v>3</v>
      </c>
      <c r="B708" s="9" t="s">
        <v>4</v>
      </c>
      <c r="C708" s="12">
        <v>3</v>
      </c>
      <c r="D708" s="13" t="s">
        <v>12</v>
      </c>
      <c r="E708" s="13" t="s">
        <v>12</v>
      </c>
      <c r="F708" s="15" t="s">
        <v>6</v>
      </c>
      <c r="G708" s="15" t="s">
        <v>7</v>
      </c>
      <c r="H708" s="16"/>
    </row>
    <row r="709" spans="1:8" ht="18" customHeight="1" x14ac:dyDescent="0.25">
      <c r="A709" s="11">
        <v>1</v>
      </c>
      <c r="B709" s="14">
        <v>20.98</v>
      </c>
      <c r="C709" s="14">
        <f>B709+3</f>
        <v>23.98</v>
      </c>
      <c r="D709" s="14">
        <f>(C709+1)+((C709+1)*0.03)</f>
        <v>25.729400000000002</v>
      </c>
      <c r="E709" s="14">
        <f>(D709+1)+((D709+1)*0.03)</f>
        <v>27.531282000000001</v>
      </c>
      <c r="F709" s="18">
        <f>(E709-B709)/B709</f>
        <v>0.31226320305052435</v>
      </c>
      <c r="G709" s="14">
        <f>(E709-B709)</f>
        <v>6.5512820000000005</v>
      </c>
    </row>
    <row r="710" spans="1:8" ht="18" customHeight="1" x14ac:dyDescent="0.25">
      <c r="A710" s="11">
        <v>2</v>
      </c>
      <c r="B710" s="14">
        <v>21.48</v>
      </c>
      <c r="C710" s="14">
        <f t="shared" ref="C710:C715" si="351">B710+3</f>
        <v>24.48</v>
      </c>
      <c r="D710" s="14">
        <f t="shared" ref="D710:E710" si="352">(C710+1)+((C710+1)*0.03)</f>
        <v>26.244399999999999</v>
      </c>
      <c r="E710" s="14">
        <f t="shared" si="352"/>
        <v>28.061731999999999</v>
      </c>
      <c r="F710" s="18">
        <f t="shared" ref="F710:F715" si="353">(E710-B710)/B710</f>
        <v>0.30641210428305393</v>
      </c>
      <c r="G710" s="14">
        <f t="shared" ref="G710:G715" si="354">(E710-B710)</f>
        <v>6.5817319999999988</v>
      </c>
    </row>
    <row r="711" spans="1:8" ht="18" customHeight="1" x14ac:dyDescent="0.25">
      <c r="A711" s="11">
        <v>3</v>
      </c>
      <c r="B711" s="14">
        <v>22.01</v>
      </c>
      <c r="C711" s="14">
        <f t="shared" si="351"/>
        <v>25.01</v>
      </c>
      <c r="D711" s="14">
        <f t="shared" ref="D711:E711" si="355">(C711+1)+((C711+1)*0.03)</f>
        <v>26.790300000000002</v>
      </c>
      <c r="E711" s="14">
        <f t="shared" si="355"/>
        <v>28.624009000000001</v>
      </c>
      <c r="F711" s="18">
        <f t="shared" si="353"/>
        <v>0.30050018173557469</v>
      </c>
      <c r="G711" s="14">
        <f t="shared" si="354"/>
        <v>6.6140089999999994</v>
      </c>
    </row>
    <row r="712" spans="1:8" ht="18" customHeight="1" x14ac:dyDescent="0.25">
      <c r="A712" s="11">
        <v>4</v>
      </c>
      <c r="B712" s="14">
        <v>22.54</v>
      </c>
      <c r="C712" s="14">
        <f t="shared" si="351"/>
        <v>25.54</v>
      </c>
      <c r="D712" s="14">
        <f t="shared" ref="D712:E712" si="356">(C712+1)+((C712+1)*0.03)</f>
        <v>27.336199999999998</v>
      </c>
      <c r="E712" s="14">
        <f t="shared" si="356"/>
        <v>29.186285999999999</v>
      </c>
      <c r="F712" s="18">
        <f t="shared" si="353"/>
        <v>0.29486628216503996</v>
      </c>
      <c r="G712" s="14">
        <f t="shared" si="354"/>
        <v>6.6462859999999999</v>
      </c>
    </row>
    <row r="713" spans="1:8" ht="18" customHeight="1" x14ac:dyDescent="0.25">
      <c r="A713" s="11">
        <v>5</v>
      </c>
      <c r="B713" s="14">
        <v>23.08</v>
      </c>
      <c r="C713" s="14">
        <f t="shared" si="351"/>
        <v>26.08</v>
      </c>
      <c r="D713" s="14">
        <f t="shared" ref="D713:E713" si="357">(C713+1)+((C713+1)*0.03)</f>
        <v>27.892399999999999</v>
      </c>
      <c r="E713" s="14">
        <f t="shared" si="357"/>
        <v>29.759172</v>
      </c>
      <c r="F713" s="18">
        <f t="shared" si="353"/>
        <v>0.28939220103986141</v>
      </c>
      <c r="G713" s="14">
        <f t="shared" si="354"/>
        <v>6.6791720000000012</v>
      </c>
    </row>
    <row r="714" spans="1:8" ht="18" customHeight="1" x14ac:dyDescent="0.25">
      <c r="A714" s="11">
        <v>6</v>
      </c>
      <c r="B714" s="14">
        <v>23.65</v>
      </c>
      <c r="C714" s="14">
        <f t="shared" si="351"/>
        <v>26.65</v>
      </c>
      <c r="D714" s="14">
        <f t="shared" ref="D714:E714" si="358">(C714+1)+((C714+1)*0.03)</f>
        <v>28.479499999999998</v>
      </c>
      <c r="E714" s="14">
        <f t="shared" si="358"/>
        <v>30.363884999999996</v>
      </c>
      <c r="F714" s="18">
        <f t="shared" si="353"/>
        <v>0.28388520084566587</v>
      </c>
      <c r="G714" s="14">
        <f t="shared" si="354"/>
        <v>6.7138849999999977</v>
      </c>
    </row>
    <row r="715" spans="1:8" ht="18" customHeight="1" x14ac:dyDescent="0.25">
      <c r="A715" s="11">
        <v>7</v>
      </c>
      <c r="B715" s="14">
        <v>24.22</v>
      </c>
      <c r="C715" s="14">
        <f t="shared" si="351"/>
        <v>27.22</v>
      </c>
      <c r="D715" s="14">
        <f t="shared" ref="D715:E715" si="359">(C715+1)+((C715+1)*0.03)</f>
        <v>29.066599999999998</v>
      </c>
      <c r="E715" s="14">
        <f t="shared" si="359"/>
        <v>30.968597999999997</v>
      </c>
      <c r="F715" s="18">
        <f t="shared" si="353"/>
        <v>0.27863740710156887</v>
      </c>
      <c r="G715" s="14">
        <f t="shared" si="354"/>
        <v>6.7485979999999977</v>
      </c>
    </row>
    <row r="724" spans="1:7" ht="18" customHeight="1" x14ac:dyDescent="0.25">
      <c r="A724" s="5" t="s">
        <v>2</v>
      </c>
    </row>
    <row r="725" spans="1:7" ht="18" customHeight="1" x14ac:dyDescent="0.25">
      <c r="A725" s="5" t="s">
        <v>1</v>
      </c>
    </row>
    <row r="726" spans="1:7" ht="18" customHeight="1" x14ac:dyDescent="0.25">
      <c r="A726" s="4"/>
    </row>
    <row r="727" spans="1:7" ht="18" customHeight="1" x14ac:dyDescent="0.25">
      <c r="A727" s="4" t="s">
        <v>8</v>
      </c>
    </row>
    <row r="728" spans="1:7" ht="18" customHeight="1" x14ac:dyDescent="0.25">
      <c r="A728" s="4"/>
      <c r="E728" s="24">
        <v>2020</v>
      </c>
      <c r="F728" s="24">
        <v>2021</v>
      </c>
      <c r="G728" s="24">
        <v>2022</v>
      </c>
    </row>
    <row r="729" spans="1:7" ht="18" customHeight="1" x14ac:dyDescent="0.25">
      <c r="A729" s="40" t="s">
        <v>9</v>
      </c>
      <c r="B729" s="40"/>
      <c r="C729" s="40"/>
      <c r="D729" s="40"/>
      <c r="E729" s="19">
        <v>2</v>
      </c>
      <c r="F729" s="20" t="s">
        <v>11</v>
      </c>
      <c r="G729" s="20" t="s">
        <v>11</v>
      </c>
    </row>
    <row r="730" spans="1:7" ht="18" customHeight="1" x14ac:dyDescent="0.25">
      <c r="A730" s="40" t="s">
        <v>10</v>
      </c>
      <c r="B730" s="40"/>
      <c r="C730" s="40"/>
      <c r="D730" s="40"/>
      <c r="E730" s="19">
        <v>1</v>
      </c>
      <c r="F730" s="19">
        <v>1</v>
      </c>
      <c r="G730" s="19">
        <v>1</v>
      </c>
    </row>
    <row r="731" spans="1:7" ht="18" customHeight="1" x14ac:dyDescent="0.25">
      <c r="A731" s="4"/>
      <c r="D731" s="21" t="s">
        <v>0</v>
      </c>
      <c r="E731" s="25">
        <v>3</v>
      </c>
      <c r="F731" s="24" t="s">
        <v>12</v>
      </c>
      <c r="G731" s="24" t="s">
        <v>12</v>
      </c>
    </row>
    <row r="732" spans="1:7" ht="18" customHeight="1" x14ac:dyDescent="0.25">
      <c r="A732" s="4"/>
      <c r="D732" s="21"/>
      <c r="E732" s="22"/>
      <c r="F732" s="23"/>
      <c r="G732" s="23"/>
    </row>
    <row r="733" spans="1:7" ht="18" customHeight="1" x14ac:dyDescent="0.25">
      <c r="A733" s="4" t="s">
        <v>26</v>
      </c>
    </row>
    <row r="734" spans="1:7" ht="18" customHeight="1" x14ac:dyDescent="0.25">
      <c r="A734" s="4" t="s">
        <v>27</v>
      </c>
    </row>
    <row r="736" spans="1:7" ht="18" customHeight="1" x14ac:dyDescent="0.25">
      <c r="A736" s="4" t="s">
        <v>34</v>
      </c>
    </row>
    <row r="737" spans="1:7" ht="18" customHeight="1" x14ac:dyDescent="0.25">
      <c r="B737" s="10">
        <v>2019</v>
      </c>
      <c r="C737" s="10">
        <v>2020</v>
      </c>
      <c r="D737" s="10">
        <v>2021</v>
      </c>
      <c r="E737" s="10">
        <v>2022</v>
      </c>
      <c r="F737" s="38" t="s">
        <v>5</v>
      </c>
      <c r="G737" s="39"/>
    </row>
    <row r="738" spans="1:7" ht="18" customHeight="1" x14ac:dyDescent="0.25">
      <c r="B738" s="26" t="s">
        <v>4</v>
      </c>
      <c r="C738" s="12">
        <v>3</v>
      </c>
      <c r="D738" s="13" t="s">
        <v>12</v>
      </c>
      <c r="E738" s="13" t="s">
        <v>12</v>
      </c>
      <c r="F738" s="15" t="s">
        <v>6</v>
      </c>
      <c r="G738" s="26" t="s">
        <v>7</v>
      </c>
    </row>
    <row r="739" spans="1:7" ht="18" customHeight="1" x14ac:dyDescent="0.25">
      <c r="A739" s="27" t="s">
        <v>29</v>
      </c>
      <c r="B739" s="14">
        <v>17.95</v>
      </c>
      <c r="C739" s="14">
        <f>B739+3</f>
        <v>20.95</v>
      </c>
      <c r="D739" s="14">
        <f>(C739+1)+((C739+1)*0.03)</f>
        <v>22.608499999999999</v>
      </c>
      <c r="E739" s="14">
        <f>(D739+1)+((D739+1)*0.03)</f>
        <v>24.316755000000001</v>
      </c>
      <c r="F739" s="18">
        <f>(E739-B739)/B739</f>
        <v>0.35469387186629536</v>
      </c>
      <c r="G739" s="14">
        <f>(E739-B739)</f>
        <v>6.3667550000000013</v>
      </c>
    </row>
    <row r="740" spans="1:7" ht="18" customHeight="1" x14ac:dyDescent="0.25">
      <c r="A740" s="27" t="s">
        <v>30</v>
      </c>
      <c r="B740" s="14">
        <v>18.57</v>
      </c>
      <c r="C740" s="14">
        <f t="shared" ref="C740:C742" si="360">B740+3</f>
        <v>21.57</v>
      </c>
      <c r="D740" s="14">
        <f t="shared" ref="D740:E740" si="361">(C740+1)+((C740+1)*0.03)</f>
        <v>23.2471</v>
      </c>
      <c r="E740" s="14">
        <f t="shared" si="361"/>
        <v>24.974512999999998</v>
      </c>
      <c r="F740" s="18">
        <f t="shared" ref="F740:F742" si="362">(E740-B740)/B740</f>
        <v>0.34488492191707043</v>
      </c>
      <c r="G740" s="14">
        <f t="shared" ref="G740:G742" si="363">(E740-B740)</f>
        <v>6.4045129999999979</v>
      </c>
    </row>
    <row r="741" spans="1:7" ht="18" customHeight="1" x14ac:dyDescent="0.25">
      <c r="A741" s="27" t="s">
        <v>31</v>
      </c>
      <c r="B741" s="14">
        <v>19.190000000000001</v>
      </c>
      <c r="C741" s="14">
        <f t="shared" si="360"/>
        <v>22.19</v>
      </c>
      <c r="D741" s="14">
        <f t="shared" ref="D741:E741" si="364">(C741+1)+((C741+1)*0.03)</f>
        <v>23.8857</v>
      </c>
      <c r="E741" s="14">
        <f t="shared" si="364"/>
        <v>25.632270999999999</v>
      </c>
      <c r="F741" s="18">
        <f t="shared" si="362"/>
        <v>0.33570979676915047</v>
      </c>
      <c r="G741" s="14">
        <f t="shared" si="363"/>
        <v>6.4422709999999981</v>
      </c>
    </row>
    <row r="742" spans="1:7" ht="18" customHeight="1" x14ac:dyDescent="0.25">
      <c r="A742" s="27" t="s">
        <v>32</v>
      </c>
      <c r="B742" s="14">
        <v>19.809999999999999</v>
      </c>
      <c r="C742" s="14">
        <f t="shared" si="360"/>
        <v>22.81</v>
      </c>
      <c r="D742" s="14">
        <f t="shared" ref="D742:E742" si="365">(C742+1)+((C742+1)*0.03)</f>
        <v>24.5243</v>
      </c>
      <c r="E742" s="14">
        <f t="shared" si="365"/>
        <v>26.290029000000001</v>
      </c>
      <c r="F742" s="18">
        <f t="shared" si="362"/>
        <v>0.32710898536092892</v>
      </c>
      <c r="G742" s="14">
        <f t="shared" si="363"/>
        <v>6.4800290000000018</v>
      </c>
    </row>
    <row r="744" spans="1:7" ht="18" customHeight="1" x14ac:dyDescent="0.25">
      <c r="A744" s="4" t="s">
        <v>35</v>
      </c>
    </row>
    <row r="745" spans="1:7" ht="18" customHeight="1" x14ac:dyDescent="0.25">
      <c r="B745" s="10">
        <v>2019</v>
      </c>
      <c r="C745" s="10">
        <v>2020</v>
      </c>
      <c r="D745" s="10">
        <v>2021</v>
      </c>
      <c r="E745" s="10">
        <v>2022</v>
      </c>
      <c r="F745" s="38" t="s">
        <v>5</v>
      </c>
      <c r="G745" s="39"/>
    </row>
    <row r="746" spans="1:7" ht="18" customHeight="1" x14ac:dyDescent="0.25">
      <c r="B746" s="26" t="s">
        <v>4</v>
      </c>
      <c r="C746" s="12">
        <v>3</v>
      </c>
      <c r="D746" s="13" t="s">
        <v>12</v>
      </c>
      <c r="E746" s="13" t="s">
        <v>12</v>
      </c>
      <c r="F746" s="15" t="s">
        <v>6</v>
      </c>
      <c r="G746" s="26" t="s">
        <v>7</v>
      </c>
    </row>
    <row r="747" spans="1:7" ht="18" customHeight="1" x14ac:dyDescent="0.25">
      <c r="A747" s="27" t="s">
        <v>36</v>
      </c>
      <c r="B747" s="14">
        <v>24.76</v>
      </c>
      <c r="C747" s="14">
        <f>B747+3</f>
        <v>27.76</v>
      </c>
      <c r="D747" s="14">
        <f>(C747+1)+((C747+1)*0.03)</f>
        <v>29.622800000000002</v>
      </c>
      <c r="E747" s="14">
        <f>(D747+1)+((D747+1)*0.03)</f>
        <v>31.541484000000001</v>
      </c>
      <c r="F747" s="18">
        <f>(E747-B747)/B747</f>
        <v>0.27388869143780287</v>
      </c>
      <c r="G747" s="14">
        <f>(E747-B747)</f>
        <v>6.781483999999999</v>
      </c>
    </row>
    <row r="749" spans="1:7" ht="18" customHeight="1" x14ac:dyDescent="0.25">
      <c r="A749" s="4" t="s">
        <v>37</v>
      </c>
    </row>
    <row r="750" spans="1:7" ht="18" customHeight="1" x14ac:dyDescent="0.25">
      <c r="B750" s="10">
        <v>2019</v>
      </c>
      <c r="C750" s="10">
        <v>2020</v>
      </c>
      <c r="D750" s="10">
        <v>2021</v>
      </c>
      <c r="E750" s="10">
        <v>2022</v>
      </c>
      <c r="F750" s="38" t="s">
        <v>5</v>
      </c>
      <c r="G750" s="39"/>
    </row>
    <row r="751" spans="1:7" ht="18" customHeight="1" x14ac:dyDescent="0.25">
      <c r="B751" s="26" t="s">
        <v>4</v>
      </c>
      <c r="C751" s="12">
        <v>3</v>
      </c>
      <c r="D751" s="13" t="s">
        <v>12</v>
      </c>
      <c r="E751" s="13" t="s">
        <v>12</v>
      </c>
      <c r="F751" s="15" t="s">
        <v>6</v>
      </c>
      <c r="G751" s="26" t="s">
        <v>7</v>
      </c>
    </row>
    <row r="752" spans="1:7" ht="18" customHeight="1" x14ac:dyDescent="0.25">
      <c r="A752" s="27" t="s">
        <v>36</v>
      </c>
      <c r="B752" s="14">
        <v>24.76</v>
      </c>
      <c r="C752" s="14">
        <f>B752+3</f>
        <v>27.76</v>
      </c>
      <c r="D752" s="14">
        <f>(C752+1)+((C752+1)*0.03)</f>
        <v>29.622800000000002</v>
      </c>
      <c r="E752" s="14">
        <f>(D752+1)+((D752+1)*0.03)</f>
        <v>31.541484000000001</v>
      </c>
      <c r="F752" s="18">
        <f>(E752-B752)/B752</f>
        <v>0.27388869143780287</v>
      </c>
      <c r="G752" s="14">
        <f>(E752-B752)</f>
        <v>6.781483999999999</v>
      </c>
    </row>
    <row r="754" spans="1:7" ht="18" customHeight="1" x14ac:dyDescent="0.25">
      <c r="A754" s="4" t="s">
        <v>38</v>
      </c>
    </row>
    <row r="755" spans="1:7" ht="18" customHeight="1" x14ac:dyDescent="0.25">
      <c r="B755" s="10">
        <v>2019</v>
      </c>
      <c r="C755" s="10">
        <v>2020</v>
      </c>
      <c r="D755" s="10">
        <v>2021</v>
      </c>
      <c r="E755" s="10">
        <v>2022</v>
      </c>
      <c r="F755" s="38" t="s">
        <v>5</v>
      </c>
      <c r="G755" s="39"/>
    </row>
    <row r="756" spans="1:7" ht="18" customHeight="1" x14ac:dyDescent="0.25">
      <c r="B756" s="26" t="s">
        <v>4</v>
      </c>
      <c r="C756" s="12">
        <v>3</v>
      </c>
      <c r="D756" s="13" t="s">
        <v>12</v>
      </c>
      <c r="E756" s="13" t="s">
        <v>12</v>
      </c>
      <c r="F756" s="15" t="s">
        <v>6</v>
      </c>
      <c r="G756" s="26" t="s">
        <v>7</v>
      </c>
    </row>
    <row r="757" spans="1:7" ht="18" customHeight="1" x14ac:dyDescent="0.25">
      <c r="A757" s="27" t="s">
        <v>36</v>
      </c>
      <c r="B757" s="14">
        <v>26.83</v>
      </c>
      <c r="C757" s="14">
        <f>B757+3</f>
        <v>29.83</v>
      </c>
      <c r="D757" s="14">
        <f>(C757+1)+((C757+1)*0.03)</f>
        <v>31.754899999999999</v>
      </c>
      <c r="E757" s="14">
        <f>(D757+1)+((D757+1)*0.03)</f>
        <v>33.737546999999999</v>
      </c>
      <c r="F757" s="18">
        <f>(E757-B757)/B757</f>
        <v>0.25745609392471119</v>
      </c>
      <c r="G757" s="14">
        <f>(E757-B757)</f>
        <v>6.907547000000001</v>
      </c>
    </row>
    <row r="758" spans="1:7" ht="18" customHeight="1" x14ac:dyDescent="0.25">
      <c r="A758" s="29"/>
      <c r="B758" s="30"/>
      <c r="C758" s="30"/>
      <c r="D758" s="30"/>
      <c r="E758" s="30"/>
      <c r="F758" s="31"/>
      <c r="G758" s="30"/>
    </row>
    <row r="759" spans="1:7" ht="18" customHeight="1" x14ac:dyDescent="0.25">
      <c r="A759" s="29"/>
      <c r="B759" s="30"/>
      <c r="C759" s="30"/>
      <c r="D759" s="30"/>
      <c r="E759" s="30"/>
      <c r="F759" s="31"/>
      <c r="G759" s="30"/>
    </row>
    <row r="760" spans="1:7" ht="18" customHeight="1" x14ac:dyDescent="0.25">
      <c r="A760" s="29"/>
      <c r="B760" s="30"/>
      <c r="C760" s="30"/>
      <c r="D760" s="30"/>
      <c r="E760" s="30"/>
      <c r="F760" s="31"/>
      <c r="G760" s="30"/>
    </row>
    <row r="762" spans="1:7" ht="18" customHeight="1" x14ac:dyDescent="0.25">
      <c r="A762" s="4" t="s">
        <v>39</v>
      </c>
    </row>
    <row r="763" spans="1:7" ht="18" customHeight="1" x14ac:dyDescent="0.25">
      <c r="B763" s="10">
        <v>2019</v>
      </c>
      <c r="C763" s="10">
        <v>2020</v>
      </c>
      <c r="D763" s="10">
        <v>2021</v>
      </c>
      <c r="E763" s="10">
        <v>2022</v>
      </c>
      <c r="F763" s="38" t="s">
        <v>5</v>
      </c>
      <c r="G763" s="39"/>
    </row>
    <row r="764" spans="1:7" ht="18" customHeight="1" x14ac:dyDescent="0.25">
      <c r="B764" s="26" t="s">
        <v>4</v>
      </c>
      <c r="C764" s="12">
        <v>3</v>
      </c>
      <c r="D764" s="13" t="s">
        <v>12</v>
      </c>
      <c r="E764" s="13" t="s">
        <v>12</v>
      </c>
      <c r="F764" s="15" t="s">
        <v>6</v>
      </c>
      <c r="G764" s="26" t="s">
        <v>7</v>
      </c>
    </row>
    <row r="765" spans="1:7" ht="18" customHeight="1" x14ac:dyDescent="0.25">
      <c r="A765" s="27" t="s">
        <v>36</v>
      </c>
      <c r="B765" s="14">
        <v>24.76</v>
      </c>
      <c r="C765" s="14">
        <f>B765+3</f>
        <v>27.76</v>
      </c>
      <c r="D765" s="14">
        <f>(C765+1)+((C765+1)*0.03)</f>
        <v>29.622800000000002</v>
      </c>
      <c r="E765" s="14">
        <f>(D765+1)+((D765+1)*0.03)</f>
        <v>31.541484000000001</v>
      </c>
      <c r="F765" s="18">
        <f>(E765-B765)/B765</f>
        <v>0.27388869143780287</v>
      </c>
      <c r="G765" s="14">
        <f>(E765-B765)</f>
        <v>6.781483999999999</v>
      </c>
    </row>
    <row r="767" spans="1:7" ht="18" customHeight="1" x14ac:dyDescent="0.25">
      <c r="A767" s="4" t="s">
        <v>40</v>
      </c>
    </row>
    <row r="768" spans="1:7" ht="18" customHeight="1" x14ac:dyDescent="0.25">
      <c r="B768" s="10">
        <v>2019</v>
      </c>
      <c r="C768" s="10">
        <v>2020</v>
      </c>
      <c r="D768" s="10">
        <v>2021</v>
      </c>
      <c r="E768" s="10">
        <v>2022</v>
      </c>
      <c r="F768" s="38" t="s">
        <v>5</v>
      </c>
      <c r="G768" s="39"/>
    </row>
    <row r="769" spans="1:7" ht="18" customHeight="1" x14ac:dyDescent="0.25">
      <c r="B769" s="26" t="s">
        <v>4</v>
      </c>
      <c r="C769" s="12">
        <v>3</v>
      </c>
      <c r="D769" s="13" t="s">
        <v>12</v>
      </c>
      <c r="E769" s="13" t="s">
        <v>12</v>
      </c>
      <c r="F769" s="15" t="s">
        <v>6</v>
      </c>
      <c r="G769" s="26" t="s">
        <v>7</v>
      </c>
    </row>
    <row r="770" spans="1:7" ht="18" customHeight="1" x14ac:dyDescent="0.25">
      <c r="A770" s="27" t="s">
        <v>36</v>
      </c>
      <c r="B770" s="14">
        <v>23.87</v>
      </c>
      <c r="C770" s="14">
        <f>B770+3</f>
        <v>26.87</v>
      </c>
      <c r="D770" s="14">
        <f>(C770+1)+((C770+1)*0.03)</f>
        <v>28.706099999999999</v>
      </c>
      <c r="E770" s="14">
        <f>(D770+1)+((D770+1)*0.03)</f>
        <v>30.597283000000001</v>
      </c>
      <c r="F770" s="18">
        <f>(E770-B770)/B770</f>
        <v>0.28183003770423126</v>
      </c>
      <c r="G770" s="14">
        <f>(E770-B770)</f>
        <v>6.7272829999999999</v>
      </c>
    </row>
    <row r="772" spans="1:7" ht="18" customHeight="1" x14ac:dyDescent="0.25">
      <c r="A772" s="4" t="s">
        <v>41</v>
      </c>
    </row>
    <row r="773" spans="1:7" ht="18" customHeight="1" x14ac:dyDescent="0.25">
      <c r="B773" s="10">
        <v>2019</v>
      </c>
      <c r="C773" s="10">
        <v>2020</v>
      </c>
      <c r="D773" s="10">
        <v>2021</v>
      </c>
      <c r="E773" s="10">
        <v>2022</v>
      </c>
      <c r="F773" s="38" t="s">
        <v>5</v>
      </c>
      <c r="G773" s="39"/>
    </row>
    <row r="774" spans="1:7" ht="18" customHeight="1" x14ac:dyDescent="0.25">
      <c r="B774" s="26" t="s">
        <v>4</v>
      </c>
      <c r="C774" s="12">
        <v>3</v>
      </c>
      <c r="D774" s="13" t="s">
        <v>12</v>
      </c>
      <c r="E774" s="13" t="s">
        <v>12</v>
      </c>
      <c r="F774" s="15" t="s">
        <v>6</v>
      </c>
      <c r="G774" s="26" t="s">
        <v>7</v>
      </c>
    </row>
    <row r="775" spans="1:7" ht="18" customHeight="1" x14ac:dyDescent="0.25">
      <c r="A775" s="27" t="s">
        <v>36</v>
      </c>
      <c r="B775" s="14">
        <v>23.87</v>
      </c>
      <c r="C775" s="14">
        <f>B775+3</f>
        <v>26.87</v>
      </c>
      <c r="D775" s="14">
        <f>(C775+1)+((C775+1)*0.03)</f>
        <v>28.706099999999999</v>
      </c>
      <c r="E775" s="14">
        <f>(D775+1)+((D775+1)*0.03)</f>
        <v>30.597283000000001</v>
      </c>
      <c r="F775" s="18">
        <f>(E775-B775)/B775</f>
        <v>0.28183003770423126</v>
      </c>
      <c r="G775" s="14">
        <f>(E775-B775)</f>
        <v>6.7272829999999999</v>
      </c>
    </row>
    <row r="777" spans="1:7" ht="18" customHeight="1" x14ac:dyDescent="0.25">
      <c r="A777" s="4" t="s">
        <v>42</v>
      </c>
    </row>
    <row r="778" spans="1:7" ht="18" customHeight="1" x14ac:dyDescent="0.25">
      <c r="B778" s="10">
        <v>2019</v>
      </c>
      <c r="C778" s="10">
        <v>2020</v>
      </c>
      <c r="D778" s="10">
        <v>2021</v>
      </c>
      <c r="E778" s="10">
        <v>2022</v>
      </c>
      <c r="F778" s="38" t="s">
        <v>5</v>
      </c>
      <c r="G778" s="39"/>
    </row>
    <row r="779" spans="1:7" ht="18" customHeight="1" x14ac:dyDescent="0.25">
      <c r="B779" s="26" t="s">
        <v>4</v>
      </c>
      <c r="C779" s="12">
        <v>3</v>
      </c>
      <c r="D779" s="13" t="s">
        <v>12</v>
      </c>
      <c r="E779" s="13" t="s">
        <v>12</v>
      </c>
      <c r="F779" s="15" t="s">
        <v>6</v>
      </c>
      <c r="G779" s="26" t="s">
        <v>7</v>
      </c>
    </row>
    <row r="780" spans="1:7" ht="18" customHeight="1" x14ac:dyDescent="0.25">
      <c r="A780" s="27" t="s">
        <v>36</v>
      </c>
      <c r="B780" s="14">
        <v>24.76</v>
      </c>
      <c r="C780" s="14">
        <f>B780+3</f>
        <v>27.76</v>
      </c>
      <c r="D780" s="14">
        <f>(C780+1)+((C780+1)*0.03)</f>
        <v>29.622800000000002</v>
      </c>
      <c r="E780" s="14">
        <f>(D780+1)+((D780+1)*0.03)</f>
        <v>31.541484000000001</v>
      </c>
      <c r="F780" s="18">
        <f>(E780-B780)/B780</f>
        <v>0.27388869143780287</v>
      </c>
      <c r="G780" s="14">
        <f>(E780-B780)</f>
        <v>6.781483999999999</v>
      </c>
    </row>
    <row r="782" spans="1:7" ht="18" customHeight="1" x14ac:dyDescent="0.25">
      <c r="A782" s="4" t="s">
        <v>43</v>
      </c>
    </row>
    <row r="783" spans="1:7" ht="18" customHeight="1" x14ac:dyDescent="0.25">
      <c r="B783" s="10">
        <v>2019</v>
      </c>
      <c r="C783" s="10">
        <v>2020</v>
      </c>
      <c r="D783" s="10">
        <v>2021</v>
      </c>
      <c r="E783" s="10">
        <v>2022</v>
      </c>
      <c r="F783" s="38" t="s">
        <v>5</v>
      </c>
      <c r="G783" s="39"/>
    </row>
    <row r="784" spans="1:7" ht="18" customHeight="1" x14ac:dyDescent="0.25">
      <c r="B784" s="26" t="s">
        <v>4</v>
      </c>
      <c r="C784" s="12">
        <v>3</v>
      </c>
      <c r="D784" s="13" t="s">
        <v>12</v>
      </c>
      <c r="E784" s="13" t="s">
        <v>12</v>
      </c>
      <c r="F784" s="15" t="s">
        <v>6</v>
      </c>
      <c r="G784" s="26" t="s">
        <v>7</v>
      </c>
    </row>
    <row r="785" spans="1:7" ht="18" customHeight="1" x14ac:dyDescent="0.25">
      <c r="A785" s="27" t="s">
        <v>36</v>
      </c>
      <c r="B785" s="14">
        <v>25.77</v>
      </c>
      <c r="C785" s="14">
        <f>B785+3</f>
        <v>28.77</v>
      </c>
      <c r="D785" s="14">
        <f>(C785+1)+((C785+1)*0.03)</f>
        <v>30.6631</v>
      </c>
      <c r="E785" s="14">
        <f>(D785+1)+((D785+1)*0.03)</f>
        <v>32.612993000000003</v>
      </c>
      <c r="F785" s="18">
        <f>(E785-B785)/B785</f>
        <v>0.26554105549088103</v>
      </c>
      <c r="G785" s="14">
        <f>(E785-B785)</f>
        <v>6.8429930000000034</v>
      </c>
    </row>
    <row r="787" spans="1:7" ht="18" customHeight="1" x14ac:dyDescent="0.25">
      <c r="A787" s="4" t="s">
        <v>44</v>
      </c>
    </row>
    <row r="788" spans="1:7" ht="18" customHeight="1" x14ac:dyDescent="0.25">
      <c r="B788" s="10">
        <v>2019</v>
      </c>
      <c r="C788" s="10">
        <v>2020</v>
      </c>
      <c r="D788" s="10">
        <v>2021</v>
      </c>
      <c r="E788" s="10">
        <v>2022</v>
      </c>
      <c r="F788" s="38" t="s">
        <v>5</v>
      </c>
      <c r="G788" s="39"/>
    </row>
    <row r="789" spans="1:7" ht="18" customHeight="1" x14ac:dyDescent="0.25">
      <c r="B789" s="26" t="s">
        <v>4</v>
      </c>
      <c r="C789" s="12">
        <v>3</v>
      </c>
      <c r="D789" s="13" t="s">
        <v>12</v>
      </c>
      <c r="E789" s="13" t="s">
        <v>12</v>
      </c>
      <c r="F789" s="15" t="s">
        <v>6</v>
      </c>
      <c r="G789" s="26" t="s">
        <v>7</v>
      </c>
    </row>
    <row r="790" spans="1:7" ht="18" customHeight="1" x14ac:dyDescent="0.25">
      <c r="A790" s="27" t="s">
        <v>36</v>
      </c>
      <c r="B790" s="14">
        <v>23.87</v>
      </c>
      <c r="C790" s="14">
        <f>B790+3</f>
        <v>26.87</v>
      </c>
      <c r="D790" s="14">
        <f>(C790+1)+((C790+1)*0.03)</f>
        <v>28.706099999999999</v>
      </c>
      <c r="E790" s="14">
        <f>(D790+1)+((D790+1)*0.03)</f>
        <v>30.597283000000001</v>
      </c>
      <c r="F790" s="18">
        <f>(E790-B790)/B790</f>
        <v>0.28183003770423126</v>
      </c>
      <c r="G790" s="14">
        <f>(E790-B790)</f>
        <v>6.7272829999999999</v>
      </c>
    </row>
    <row r="792" spans="1:7" ht="18" customHeight="1" x14ac:dyDescent="0.25">
      <c r="A792" s="4" t="s">
        <v>45</v>
      </c>
    </row>
    <row r="793" spans="1:7" ht="18" customHeight="1" x14ac:dyDescent="0.25">
      <c r="B793" s="10">
        <v>2019</v>
      </c>
      <c r="C793" s="10">
        <v>2020</v>
      </c>
      <c r="D793" s="10">
        <v>2021</v>
      </c>
      <c r="E793" s="10">
        <v>2022</v>
      </c>
      <c r="F793" s="38" t="s">
        <v>5</v>
      </c>
      <c r="G793" s="39"/>
    </row>
    <row r="794" spans="1:7" ht="18" customHeight="1" x14ac:dyDescent="0.25">
      <c r="B794" s="26" t="s">
        <v>4</v>
      </c>
      <c r="C794" s="12">
        <v>3</v>
      </c>
      <c r="D794" s="13" t="s">
        <v>12</v>
      </c>
      <c r="E794" s="13" t="s">
        <v>12</v>
      </c>
      <c r="F794" s="15" t="s">
        <v>6</v>
      </c>
      <c r="G794" s="26" t="s">
        <v>7</v>
      </c>
    </row>
    <row r="795" spans="1:7" ht="18" customHeight="1" x14ac:dyDescent="0.25">
      <c r="A795" s="27" t="s">
        <v>36</v>
      </c>
      <c r="B795" s="14">
        <v>25.77</v>
      </c>
      <c r="C795" s="14">
        <f>B795+3</f>
        <v>28.77</v>
      </c>
      <c r="D795" s="14">
        <f>(C795+1)+((C795+1)*0.03)</f>
        <v>30.6631</v>
      </c>
      <c r="E795" s="14">
        <f>(D795+1)+((D795+1)*0.03)</f>
        <v>32.612993000000003</v>
      </c>
      <c r="F795" s="18">
        <f>(E795-B795)/B795</f>
        <v>0.26554105549088103</v>
      </c>
      <c r="G795" s="14">
        <f>(E795-B795)</f>
        <v>6.8429930000000034</v>
      </c>
    </row>
    <row r="800" spans="1:7" ht="18" customHeight="1" x14ac:dyDescent="0.25">
      <c r="A800" s="4" t="s">
        <v>46</v>
      </c>
    </row>
    <row r="801" spans="1:7" ht="18" customHeight="1" x14ac:dyDescent="0.25">
      <c r="B801" s="10">
        <v>2019</v>
      </c>
      <c r="C801" s="10">
        <v>2020</v>
      </c>
      <c r="D801" s="10">
        <v>2021</v>
      </c>
      <c r="E801" s="10">
        <v>2022</v>
      </c>
      <c r="F801" s="38" t="s">
        <v>5</v>
      </c>
      <c r="G801" s="39"/>
    </row>
    <row r="802" spans="1:7" ht="18" customHeight="1" x14ac:dyDescent="0.25">
      <c r="B802" s="26" t="s">
        <v>4</v>
      </c>
      <c r="C802" s="12">
        <v>3</v>
      </c>
      <c r="D802" s="13" t="s">
        <v>12</v>
      </c>
      <c r="E802" s="13" t="s">
        <v>12</v>
      </c>
      <c r="F802" s="15" t="s">
        <v>6</v>
      </c>
      <c r="G802" s="26" t="s">
        <v>7</v>
      </c>
    </row>
    <row r="803" spans="1:7" ht="18" customHeight="1" x14ac:dyDescent="0.25">
      <c r="A803" s="27" t="s">
        <v>36</v>
      </c>
      <c r="B803" s="14">
        <v>23.87</v>
      </c>
      <c r="C803" s="14">
        <f>B803+3</f>
        <v>26.87</v>
      </c>
      <c r="D803" s="14">
        <f>(C803+1)+((C803+1)*0.03)</f>
        <v>28.706099999999999</v>
      </c>
      <c r="E803" s="14">
        <f>(D803+1)+((D803+1)*0.03)</f>
        <v>30.597283000000001</v>
      </c>
      <c r="F803" s="18">
        <f>(E803-B803)/B803</f>
        <v>0.28183003770423126</v>
      </c>
      <c r="G803" s="14">
        <f>(E803-B803)</f>
        <v>6.7272829999999999</v>
      </c>
    </row>
    <row r="805" spans="1:7" ht="18" customHeight="1" x14ac:dyDescent="0.25">
      <c r="A805" s="4" t="s">
        <v>47</v>
      </c>
    </row>
    <row r="806" spans="1:7" ht="18" customHeight="1" x14ac:dyDescent="0.25">
      <c r="B806" s="10">
        <v>2019</v>
      </c>
      <c r="C806" s="10">
        <v>2020</v>
      </c>
      <c r="D806" s="10">
        <v>2021</v>
      </c>
      <c r="E806" s="10">
        <v>2022</v>
      </c>
      <c r="F806" s="38" t="s">
        <v>5</v>
      </c>
      <c r="G806" s="39"/>
    </row>
    <row r="807" spans="1:7" ht="18" customHeight="1" x14ac:dyDescent="0.25">
      <c r="B807" s="26" t="s">
        <v>4</v>
      </c>
      <c r="C807" s="12">
        <v>3</v>
      </c>
      <c r="D807" s="13" t="s">
        <v>12</v>
      </c>
      <c r="E807" s="13" t="s">
        <v>12</v>
      </c>
      <c r="F807" s="15" t="s">
        <v>6</v>
      </c>
      <c r="G807" s="26" t="s">
        <v>7</v>
      </c>
    </row>
    <row r="808" spans="1:7" ht="18" customHeight="1" x14ac:dyDescent="0.25">
      <c r="A808" s="27" t="s">
        <v>36</v>
      </c>
      <c r="B808" s="14">
        <v>23.87</v>
      </c>
      <c r="C808" s="14">
        <f>B808+3</f>
        <v>26.87</v>
      </c>
      <c r="D808" s="14">
        <f>(C808+1)+((C808+1)*0.03)</f>
        <v>28.706099999999999</v>
      </c>
      <c r="E808" s="14">
        <f>(D808+1)+((D808+1)*0.03)</f>
        <v>30.597283000000001</v>
      </c>
      <c r="F808" s="18">
        <f>(E808-B808)/B808</f>
        <v>0.28183003770423126</v>
      </c>
      <c r="G808" s="14">
        <f>(E808-B808)</f>
        <v>6.7272829999999999</v>
      </c>
    </row>
    <row r="810" spans="1:7" ht="18" customHeight="1" x14ac:dyDescent="0.25">
      <c r="A810" s="4" t="s">
        <v>48</v>
      </c>
    </row>
    <row r="811" spans="1:7" ht="18" customHeight="1" x14ac:dyDescent="0.25">
      <c r="B811" s="10">
        <v>2019</v>
      </c>
      <c r="C811" s="10">
        <v>2020</v>
      </c>
      <c r="D811" s="10">
        <v>2021</v>
      </c>
      <c r="E811" s="10">
        <v>2022</v>
      </c>
      <c r="F811" s="38" t="s">
        <v>5</v>
      </c>
      <c r="G811" s="39"/>
    </row>
    <row r="812" spans="1:7" ht="18" customHeight="1" x14ac:dyDescent="0.25">
      <c r="B812" s="26" t="s">
        <v>4</v>
      </c>
      <c r="C812" s="12">
        <v>3</v>
      </c>
      <c r="D812" s="13" t="s">
        <v>12</v>
      </c>
      <c r="E812" s="13" t="s">
        <v>12</v>
      </c>
      <c r="F812" s="15" t="s">
        <v>6</v>
      </c>
      <c r="G812" s="26" t="s">
        <v>7</v>
      </c>
    </row>
    <row r="813" spans="1:7" ht="18" customHeight="1" x14ac:dyDescent="0.25">
      <c r="A813" s="27" t="s">
        <v>36</v>
      </c>
      <c r="B813" s="14">
        <v>21.44</v>
      </c>
      <c r="C813" s="14">
        <f>B813+3</f>
        <v>24.44</v>
      </c>
      <c r="D813" s="14">
        <f>(C813+1)+((C813+1)*0.03)</f>
        <v>26.203200000000002</v>
      </c>
      <c r="E813" s="14">
        <f>(D813+1)+((D813+1)*0.03)</f>
        <v>28.019296000000004</v>
      </c>
      <c r="F813" s="18">
        <f>(E813-B813)/B813</f>
        <v>0.30687014925373146</v>
      </c>
      <c r="G813" s="14">
        <f>(E813-B813)</f>
        <v>6.5792960000000029</v>
      </c>
    </row>
    <row r="815" spans="1:7" ht="18" customHeight="1" x14ac:dyDescent="0.25">
      <c r="A815" s="4" t="s">
        <v>49</v>
      </c>
    </row>
    <row r="816" spans="1:7" ht="18" customHeight="1" x14ac:dyDescent="0.25">
      <c r="B816" s="10">
        <v>2019</v>
      </c>
      <c r="C816" s="10">
        <v>2020</v>
      </c>
      <c r="D816" s="10">
        <v>2021</v>
      </c>
      <c r="E816" s="10">
        <v>2022</v>
      </c>
      <c r="F816" s="38" t="s">
        <v>5</v>
      </c>
      <c r="G816" s="39"/>
    </row>
    <row r="817" spans="1:7" ht="18" customHeight="1" x14ac:dyDescent="0.25">
      <c r="B817" s="26" t="s">
        <v>4</v>
      </c>
      <c r="C817" s="12">
        <v>3</v>
      </c>
      <c r="D817" s="13" t="s">
        <v>12</v>
      </c>
      <c r="E817" s="13" t="s">
        <v>12</v>
      </c>
      <c r="F817" s="15" t="s">
        <v>6</v>
      </c>
      <c r="G817" s="26" t="s">
        <v>7</v>
      </c>
    </row>
    <row r="818" spans="1:7" ht="18" customHeight="1" x14ac:dyDescent="0.25">
      <c r="A818" s="27" t="s">
        <v>36</v>
      </c>
      <c r="B818" s="14">
        <v>23</v>
      </c>
      <c r="C818" s="14">
        <f>B818+3</f>
        <v>26</v>
      </c>
      <c r="D818" s="14">
        <f>(C818+1)+((C818+1)*0.03)</f>
        <v>27.81</v>
      </c>
      <c r="E818" s="14">
        <f>(D818+1)+((D818+1)*0.03)</f>
        <v>29.674299999999999</v>
      </c>
      <c r="F818" s="18">
        <f>(E818-B818)/B818</f>
        <v>0.29018695652173909</v>
      </c>
      <c r="G818" s="14">
        <f>(E818-B818)</f>
        <v>6.6742999999999988</v>
      </c>
    </row>
    <row r="820" spans="1:7" ht="18" customHeight="1" x14ac:dyDescent="0.25">
      <c r="A820" s="4" t="s">
        <v>50</v>
      </c>
    </row>
    <row r="821" spans="1:7" ht="18" customHeight="1" x14ac:dyDescent="0.25">
      <c r="B821" s="10">
        <v>2019</v>
      </c>
      <c r="C821" s="10">
        <v>2020</v>
      </c>
      <c r="D821" s="10">
        <v>2021</v>
      </c>
      <c r="E821" s="10">
        <v>2022</v>
      </c>
      <c r="F821" s="38" t="s">
        <v>5</v>
      </c>
      <c r="G821" s="39"/>
    </row>
    <row r="822" spans="1:7" ht="18" customHeight="1" x14ac:dyDescent="0.25">
      <c r="B822" s="26" t="s">
        <v>4</v>
      </c>
      <c r="C822" s="12">
        <v>3</v>
      </c>
      <c r="D822" s="13" t="s">
        <v>12</v>
      </c>
      <c r="E822" s="13" t="s">
        <v>12</v>
      </c>
      <c r="F822" s="15" t="s">
        <v>6</v>
      </c>
      <c r="G822" s="26" t="s">
        <v>7</v>
      </c>
    </row>
    <row r="823" spans="1:7" ht="18" customHeight="1" x14ac:dyDescent="0.25">
      <c r="A823" s="27" t="s">
        <v>36</v>
      </c>
      <c r="B823" s="14">
        <v>24.76</v>
      </c>
      <c r="C823" s="14">
        <f>B823+3</f>
        <v>27.76</v>
      </c>
      <c r="D823" s="14">
        <f>(C823+1)+((C823+1)*0.03)</f>
        <v>29.622800000000002</v>
      </c>
      <c r="E823" s="14">
        <f>(D823+1)+((D823+1)*0.03)</f>
        <v>31.541484000000001</v>
      </c>
      <c r="F823" s="18">
        <f>(E823-B823)/B823</f>
        <v>0.27388869143780287</v>
      </c>
      <c r="G823" s="14">
        <f>(E823-B823)</f>
        <v>6.781483999999999</v>
      </c>
    </row>
    <row r="825" spans="1:7" ht="18" customHeight="1" x14ac:dyDescent="0.25">
      <c r="A825" s="4" t="s">
        <v>107</v>
      </c>
    </row>
    <row r="826" spans="1:7" ht="18" customHeight="1" x14ac:dyDescent="0.25">
      <c r="B826" s="10">
        <v>2019</v>
      </c>
      <c r="C826" s="10">
        <v>2020</v>
      </c>
      <c r="D826" s="10">
        <v>2021</v>
      </c>
      <c r="E826" s="10">
        <v>2022</v>
      </c>
      <c r="F826" s="38" t="s">
        <v>5</v>
      </c>
      <c r="G826" s="39"/>
    </row>
    <row r="827" spans="1:7" ht="18" customHeight="1" x14ac:dyDescent="0.25">
      <c r="B827" s="26" t="s">
        <v>4</v>
      </c>
      <c r="C827" s="12">
        <v>3</v>
      </c>
      <c r="D827" s="13" t="s">
        <v>12</v>
      </c>
      <c r="E827" s="13" t="s">
        <v>12</v>
      </c>
      <c r="F827" s="15" t="s">
        <v>6</v>
      </c>
      <c r="G827" s="26" t="s">
        <v>7</v>
      </c>
    </row>
    <row r="828" spans="1:7" ht="18" customHeight="1" x14ac:dyDescent="0.25">
      <c r="A828" s="27" t="s">
        <v>36</v>
      </c>
      <c r="B828" s="14">
        <v>25.77</v>
      </c>
      <c r="C828" s="14">
        <f>B828+3</f>
        <v>28.77</v>
      </c>
      <c r="D828" s="14">
        <f>(C828+1)+((C828+1)*0.03)</f>
        <v>30.6631</v>
      </c>
      <c r="E828" s="14">
        <f>(D828+1)+((D828+1)*0.03)</f>
        <v>32.612993000000003</v>
      </c>
      <c r="F828" s="18">
        <f>(E828-B828)/B828</f>
        <v>0.26554105549088103</v>
      </c>
      <c r="G828" s="14">
        <f>(E828-B828)</f>
        <v>6.8429930000000034</v>
      </c>
    </row>
    <row r="830" spans="1:7" ht="18" customHeight="1" x14ac:dyDescent="0.25">
      <c r="A830" s="4" t="s">
        <v>51</v>
      </c>
    </row>
    <row r="831" spans="1:7" ht="18" customHeight="1" x14ac:dyDescent="0.25">
      <c r="B831" s="10">
        <v>2019</v>
      </c>
      <c r="C831" s="10">
        <v>2020</v>
      </c>
      <c r="D831" s="10">
        <v>2021</v>
      </c>
      <c r="E831" s="10">
        <v>2022</v>
      </c>
      <c r="F831" s="38" t="s">
        <v>5</v>
      </c>
      <c r="G831" s="39"/>
    </row>
    <row r="832" spans="1:7" ht="18" customHeight="1" x14ac:dyDescent="0.25">
      <c r="B832" s="26" t="s">
        <v>4</v>
      </c>
      <c r="C832" s="12">
        <v>3</v>
      </c>
      <c r="D832" s="13" t="s">
        <v>12</v>
      </c>
      <c r="E832" s="13" t="s">
        <v>12</v>
      </c>
      <c r="F832" s="15" t="s">
        <v>6</v>
      </c>
      <c r="G832" s="26" t="s">
        <v>7</v>
      </c>
    </row>
    <row r="833" spans="1:7" ht="18" customHeight="1" x14ac:dyDescent="0.25">
      <c r="A833" s="27" t="s">
        <v>36</v>
      </c>
      <c r="B833" s="14">
        <v>24.76</v>
      </c>
      <c r="C833" s="14">
        <f>B833+3</f>
        <v>27.76</v>
      </c>
      <c r="D833" s="14">
        <f>(C833+1)+((C833+1)*0.03)</f>
        <v>29.622800000000002</v>
      </c>
      <c r="E833" s="14">
        <f>(D833+1)+((D833+1)*0.03)</f>
        <v>31.541484000000001</v>
      </c>
      <c r="F833" s="18">
        <f>(E833-B833)/B833</f>
        <v>0.27388869143780287</v>
      </c>
      <c r="G833" s="14">
        <f>(E833-B833)</f>
        <v>6.781483999999999</v>
      </c>
    </row>
    <row r="838" spans="1:7" ht="18" customHeight="1" x14ac:dyDescent="0.25">
      <c r="A838" s="4" t="s">
        <v>52</v>
      </c>
    </row>
    <row r="839" spans="1:7" ht="18" customHeight="1" x14ac:dyDescent="0.25">
      <c r="B839" s="10">
        <v>2019</v>
      </c>
      <c r="C839" s="10">
        <v>2020</v>
      </c>
      <c r="D839" s="10">
        <v>2021</v>
      </c>
      <c r="E839" s="10">
        <v>2022</v>
      </c>
      <c r="F839" s="38" t="s">
        <v>5</v>
      </c>
      <c r="G839" s="39"/>
    </row>
    <row r="840" spans="1:7" ht="18" customHeight="1" x14ac:dyDescent="0.25">
      <c r="B840" s="26" t="s">
        <v>4</v>
      </c>
      <c r="C840" s="12">
        <v>3</v>
      </c>
      <c r="D840" s="13" t="s">
        <v>12</v>
      </c>
      <c r="E840" s="13" t="s">
        <v>12</v>
      </c>
      <c r="F840" s="15" t="s">
        <v>6</v>
      </c>
      <c r="G840" s="26" t="s">
        <v>7</v>
      </c>
    </row>
    <row r="841" spans="1:7" ht="18" customHeight="1" x14ac:dyDescent="0.25">
      <c r="A841" s="27" t="s">
        <v>36</v>
      </c>
      <c r="B841" s="14">
        <v>23</v>
      </c>
      <c r="C841" s="14">
        <f>B841+3</f>
        <v>26</v>
      </c>
      <c r="D841" s="14">
        <f>(C841+1)+((C841+1)*0.03)</f>
        <v>27.81</v>
      </c>
      <c r="E841" s="14">
        <f>(D841+1)+((D841+1)*0.03)</f>
        <v>29.674299999999999</v>
      </c>
      <c r="F841" s="18">
        <f>(E841-B841)/B841</f>
        <v>0.29018695652173909</v>
      </c>
      <c r="G841" s="14">
        <f>(E841-B841)</f>
        <v>6.6742999999999988</v>
      </c>
    </row>
    <row r="843" spans="1:7" ht="18" customHeight="1" x14ac:dyDescent="0.25">
      <c r="A843" s="4" t="s">
        <v>26</v>
      </c>
    </row>
    <row r="844" spans="1:7" ht="18" customHeight="1" x14ac:dyDescent="0.25">
      <c r="A844" s="4" t="s">
        <v>27</v>
      </c>
    </row>
    <row r="846" spans="1:7" ht="18" customHeight="1" x14ac:dyDescent="0.25">
      <c r="A846" s="4" t="s">
        <v>108</v>
      </c>
    </row>
    <row r="847" spans="1:7" ht="18" customHeight="1" x14ac:dyDescent="0.25">
      <c r="B847" s="10">
        <v>2019</v>
      </c>
      <c r="C847" s="10">
        <v>2020</v>
      </c>
      <c r="D847" s="10">
        <v>2021</v>
      </c>
      <c r="E847" s="10">
        <v>2022</v>
      </c>
      <c r="F847" s="38" t="s">
        <v>5</v>
      </c>
      <c r="G847" s="39"/>
    </row>
    <row r="848" spans="1:7" ht="18" customHeight="1" x14ac:dyDescent="0.25">
      <c r="B848" s="26" t="s">
        <v>4</v>
      </c>
      <c r="C848" s="12">
        <v>3</v>
      </c>
      <c r="D848" s="13" t="s">
        <v>12</v>
      </c>
      <c r="E848" s="13" t="s">
        <v>12</v>
      </c>
      <c r="F848" s="15" t="s">
        <v>6</v>
      </c>
      <c r="G848" s="26" t="s">
        <v>7</v>
      </c>
    </row>
    <row r="849" spans="1:7" ht="18" customHeight="1" x14ac:dyDescent="0.25">
      <c r="A849" s="27" t="s">
        <v>36</v>
      </c>
      <c r="B849" s="14">
        <v>20.190000000000001</v>
      </c>
      <c r="C849" s="14">
        <f>B849+3</f>
        <v>23.19</v>
      </c>
      <c r="D849" s="14">
        <f>(C849+1)+((C849+1)*0.03)</f>
        <v>24.915700000000001</v>
      </c>
      <c r="E849" s="14">
        <f>(D849+1)+((D849+1)*0.03)</f>
        <v>26.693171</v>
      </c>
      <c r="F849" s="18">
        <f>(E849-B849)/B849</f>
        <v>0.3220986131748389</v>
      </c>
      <c r="G849" s="14">
        <f>(E849-B849)</f>
        <v>6.5031709999999983</v>
      </c>
    </row>
    <row r="851" spans="1:7" ht="18" customHeight="1" x14ac:dyDescent="0.25">
      <c r="A851" s="4" t="s">
        <v>53</v>
      </c>
    </row>
    <row r="852" spans="1:7" ht="18" customHeight="1" x14ac:dyDescent="0.25">
      <c r="B852" s="10">
        <v>2019</v>
      </c>
      <c r="C852" s="10">
        <v>2020</v>
      </c>
      <c r="D852" s="10">
        <v>2021</v>
      </c>
      <c r="E852" s="10">
        <v>2022</v>
      </c>
      <c r="F852" s="38" t="s">
        <v>5</v>
      </c>
      <c r="G852" s="39"/>
    </row>
    <row r="853" spans="1:7" ht="18" customHeight="1" x14ac:dyDescent="0.25">
      <c r="B853" s="26" t="s">
        <v>4</v>
      </c>
      <c r="C853" s="12">
        <v>3</v>
      </c>
      <c r="D853" s="13" t="s">
        <v>12</v>
      </c>
      <c r="E853" s="13" t="s">
        <v>12</v>
      </c>
      <c r="F853" s="15" t="s">
        <v>6</v>
      </c>
      <c r="G853" s="26" t="s">
        <v>7</v>
      </c>
    </row>
    <row r="854" spans="1:7" ht="18" customHeight="1" x14ac:dyDescent="0.25">
      <c r="A854" s="27" t="s">
        <v>36</v>
      </c>
      <c r="B854" s="14">
        <v>19.690000000000001</v>
      </c>
      <c r="C854" s="14">
        <f>B854+3</f>
        <v>22.69</v>
      </c>
      <c r="D854" s="14">
        <f>(C854+1)+((C854+1)*0.03)</f>
        <v>24.400700000000001</v>
      </c>
      <c r="E854" s="14">
        <f>(D854+1)+((D854+1)*0.03)</f>
        <v>26.162721000000001</v>
      </c>
      <c r="F854" s="18">
        <f>(E854-B854)/B854</f>
        <v>0.32873138649060435</v>
      </c>
      <c r="G854" s="14">
        <f>(E854-B854)</f>
        <v>6.4727209999999999</v>
      </c>
    </row>
    <row r="856" spans="1:7" ht="18" customHeight="1" x14ac:dyDescent="0.25">
      <c r="A856" s="4" t="s">
        <v>54</v>
      </c>
    </row>
    <row r="857" spans="1:7" ht="18" customHeight="1" x14ac:dyDescent="0.25">
      <c r="B857" s="10">
        <v>2019</v>
      </c>
      <c r="C857" s="10">
        <v>2020</v>
      </c>
      <c r="D857" s="10">
        <v>2021</v>
      </c>
      <c r="E857" s="10">
        <v>2022</v>
      </c>
      <c r="F857" s="38" t="s">
        <v>5</v>
      </c>
      <c r="G857" s="39"/>
    </row>
    <row r="858" spans="1:7" ht="18" customHeight="1" x14ac:dyDescent="0.25">
      <c r="B858" s="26" t="s">
        <v>4</v>
      </c>
      <c r="C858" s="12">
        <v>3</v>
      </c>
      <c r="D858" s="13" t="s">
        <v>12</v>
      </c>
      <c r="E858" s="13" t="s">
        <v>12</v>
      </c>
      <c r="F858" s="15" t="s">
        <v>6</v>
      </c>
      <c r="G858" s="26" t="s">
        <v>7</v>
      </c>
    </row>
    <row r="859" spans="1:7" ht="18" customHeight="1" x14ac:dyDescent="0.25">
      <c r="A859" s="27" t="s">
        <v>36</v>
      </c>
      <c r="B859" s="14">
        <v>20.79</v>
      </c>
      <c r="C859" s="14">
        <f>B859+3</f>
        <v>23.79</v>
      </c>
      <c r="D859" s="14">
        <f>(C859+1)+((C859+1)*0.03)</f>
        <v>25.5337</v>
      </c>
      <c r="E859" s="14">
        <f>(D859+1)+((D859+1)*0.03)</f>
        <v>27.329711</v>
      </c>
      <c r="F859" s="18">
        <f>(E859-B859)/B859</f>
        <v>0.31456041366041371</v>
      </c>
      <c r="G859" s="14">
        <f>(E859-B859)</f>
        <v>6.5397110000000005</v>
      </c>
    </row>
    <row r="861" spans="1:7" ht="18" customHeight="1" x14ac:dyDescent="0.25">
      <c r="A861" s="4" t="s">
        <v>55</v>
      </c>
    </row>
    <row r="862" spans="1:7" ht="18" customHeight="1" x14ac:dyDescent="0.25">
      <c r="B862" s="10">
        <v>2019</v>
      </c>
      <c r="C862" s="10">
        <v>2020</v>
      </c>
      <c r="D862" s="10">
        <v>2021</v>
      </c>
      <c r="E862" s="10">
        <v>2022</v>
      </c>
      <c r="F862" s="38" t="s">
        <v>5</v>
      </c>
      <c r="G862" s="39"/>
    </row>
    <row r="863" spans="1:7" ht="18" customHeight="1" x14ac:dyDescent="0.25">
      <c r="B863" s="26" t="s">
        <v>4</v>
      </c>
      <c r="C863" s="12">
        <v>3</v>
      </c>
      <c r="D863" s="13" t="s">
        <v>12</v>
      </c>
      <c r="E863" s="13" t="s">
        <v>12</v>
      </c>
      <c r="F863" s="15" t="s">
        <v>6</v>
      </c>
      <c r="G863" s="26" t="s">
        <v>7</v>
      </c>
    </row>
    <row r="864" spans="1:7" ht="18" customHeight="1" x14ac:dyDescent="0.25">
      <c r="A864" s="27" t="s">
        <v>36</v>
      </c>
      <c r="B864" s="14">
        <v>21.44</v>
      </c>
      <c r="C864" s="14">
        <f>B864+3</f>
        <v>24.44</v>
      </c>
      <c r="D864" s="14">
        <f>(C864+1)+((C864+1)*0.03)</f>
        <v>26.203200000000002</v>
      </c>
      <c r="E864" s="14">
        <f>(D864+1)+((D864+1)*0.03)</f>
        <v>28.019296000000004</v>
      </c>
      <c r="F864" s="18">
        <f>(E864-B864)/B864</f>
        <v>0.30687014925373146</v>
      </c>
      <c r="G864" s="14">
        <f>(E864-B864)</f>
        <v>6.5792960000000029</v>
      </c>
    </row>
    <row r="866" spans="1:7" ht="18" customHeight="1" x14ac:dyDescent="0.25">
      <c r="A866" s="4" t="s">
        <v>56</v>
      </c>
    </row>
    <row r="867" spans="1:7" ht="18" customHeight="1" x14ac:dyDescent="0.25">
      <c r="B867" s="10">
        <v>2019</v>
      </c>
      <c r="C867" s="10">
        <v>2020</v>
      </c>
      <c r="D867" s="10">
        <v>2021</v>
      </c>
      <c r="E867" s="10">
        <v>2022</v>
      </c>
      <c r="F867" s="38" t="s">
        <v>5</v>
      </c>
      <c r="G867" s="39"/>
    </row>
    <row r="868" spans="1:7" ht="18" customHeight="1" x14ac:dyDescent="0.25">
      <c r="B868" s="26" t="s">
        <v>4</v>
      </c>
      <c r="C868" s="12">
        <v>3</v>
      </c>
      <c r="D868" s="13" t="s">
        <v>12</v>
      </c>
      <c r="E868" s="13" t="s">
        <v>12</v>
      </c>
      <c r="F868" s="15" t="s">
        <v>6</v>
      </c>
      <c r="G868" s="26" t="s">
        <v>7</v>
      </c>
    </row>
    <row r="869" spans="1:7" ht="18" customHeight="1" x14ac:dyDescent="0.25">
      <c r="A869" s="27" t="s">
        <v>36</v>
      </c>
      <c r="B869" s="14">
        <v>20.79</v>
      </c>
      <c r="C869" s="14">
        <f>B869+3</f>
        <v>23.79</v>
      </c>
      <c r="D869" s="14">
        <f>(C869+1)+((C869+1)*0.03)</f>
        <v>25.5337</v>
      </c>
      <c r="E869" s="14">
        <f>(D869+1)+((D869+1)*0.03)</f>
        <v>27.329711</v>
      </c>
      <c r="F869" s="18">
        <f>(E869-B869)/B869</f>
        <v>0.31456041366041371</v>
      </c>
      <c r="G869" s="14">
        <f>(E869-B869)</f>
        <v>6.5397110000000005</v>
      </c>
    </row>
    <row r="871" spans="1:7" ht="18" customHeight="1" x14ac:dyDescent="0.25">
      <c r="A871" s="4" t="s">
        <v>57</v>
      </c>
    </row>
    <row r="872" spans="1:7" ht="18" customHeight="1" x14ac:dyDescent="0.25">
      <c r="B872" s="10">
        <v>2019</v>
      </c>
      <c r="C872" s="10">
        <v>2020</v>
      </c>
      <c r="D872" s="10">
        <v>2021</v>
      </c>
      <c r="E872" s="10">
        <v>2022</v>
      </c>
      <c r="F872" s="38" t="s">
        <v>5</v>
      </c>
      <c r="G872" s="39"/>
    </row>
    <row r="873" spans="1:7" ht="18" customHeight="1" x14ac:dyDescent="0.25">
      <c r="B873" s="26" t="s">
        <v>4</v>
      </c>
      <c r="C873" s="12">
        <v>3</v>
      </c>
      <c r="D873" s="13" t="s">
        <v>12</v>
      </c>
      <c r="E873" s="13" t="s">
        <v>12</v>
      </c>
      <c r="F873" s="15" t="s">
        <v>6</v>
      </c>
      <c r="G873" s="26" t="s">
        <v>7</v>
      </c>
    </row>
    <row r="874" spans="1:7" ht="18" customHeight="1" x14ac:dyDescent="0.25">
      <c r="A874" s="27" t="s">
        <v>36</v>
      </c>
      <c r="B874" s="14">
        <v>21.44</v>
      </c>
      <c r="C874" s="14">
        <f>B874+3</f>
        <v>24.44</v>
      </c>
      <c r="D874" s="14">
        <f>(C874+1)+((C874+1)*0.03)</f>
        <v>26.203200000000002</v>
      </c>
      <c r="E874" s="14">
        <f>(D874+1)+((D874+1)*0.03)</f>
        <v>28.019296000000004</v>
      </c>
      <c r="F874" s="18">
        <f>(E874-B874)/B874</f>
        <v>0.30687014925373146</v>
      </c>
      <c r="G874" s="14">
        <f>(E874-B874)</f>
        <v>6.5792960000000029</v>
      </c>
    </row>
    <row r="876" spans="1:7" ht="18" customHeight="1" x14ac:dyDescent="0.25">
      <c r="A876" s="4" t="s">
        <v>58</v>
      </c>
    </row>
    <row r="877" spans="1:7" ht="18" customHeight="1" x14ac:dyDescent="0.25">
      <c r="B877" s="10">
        <v>2019</v>
      </c>
      <c r="C877" s="10">
        <v>2020</v>
      </c>
      <c r="D877" s="10">
        <v>2021</v>
      </c>
      <c r="E877" s="10">
        <v>2022</v>
      </c>
      <c r="F877" s="38" t="s">
        <v>5</v>
      </c>
      <c r="G877" s="39"/>
    </row>
    <row r="878" spans="1:7" ht="18" customHeight="1" x14ac:dyDescent="0.25">
      <c r="B878" s="26" t="s">
        <v>4</v>
      </c>
      <c r="C878" s="12">
        <v>3</v>
      </c>
      <c r="D878" s="13" t="s">
        <v>12</v>
      </c>
      <c r="E878" s="13" t="s">
        <v>12</v>
      </c>
      <c r="F878" s="15" t="s">
        <v>6</v>
      </c>
      <c r="G878" s="26" t="s">
        <v>7</v>
      </c>
    </row>
    <row r="879" spans="1:7" ht="18" customHeight="1" x14ac:dyDescent="0.25">
      <c r="A879" s="27" t="s">
        <v>36</v>
      </c>
      <c r="B879" s="14">
        <v>20.190000000000001</v>
      </c>
      <c r="C879" s="14">
        <f>B879+3</f>
        <v>23.19</v>
      </c>
      <c r="D879" s="14">
        <f>(C879+1)+((C879+1)*0.03)</f>
        <v>24.915700000000001</v>
      </c>
      <c r="E879" s="14">
        <f>(D879+1)+((D879+1)*0.03)</f>
        <v>26.693171</v>
      </c>
      <c r="F879" s="18">
        <f>(E879-B879)/B879</f>
        <v>0.3220986131748389</v>
      </c>
      <c r="G879" s="14">
        <f>(E879-B879)</f>
        <v>6.5031709999999983</v>
      </c>
    </row>
    <row r="881" spans="1:7" ht="18" customHeight="1" x14ac:dyDescent="0.25">
      <c r="A881" s="4" t="s">
        <v>59</v>
      </c>
    </row>
    <row r="882" spans="1:7" ht="18" customHeight="1" x14ac:dyDescent="0.25">
      <c r="B882" s="10">
        <v>2019</v>
      </c>
      <c r="C882" s="10">
        <v>2020</v>
      </c>
      <c r="D882" s="10">
        <v>2021</v>
      </c>
      <c r="E882" s="10">
        <v>2022</v>
      </c>
      <c r="F882" s="38" t="s">
        <v>5</v>
      </c>
      <c r="G882" s="39"/>
    </row>
    <row r="883" spans="1:7" ht="18" customHeight="1" x14ac:dyDescent="0.25">
      <c r="B883" s="26" t="s">
        <v>4</v>
      </c>
      <c r="C883" s="12">
        <v>3</v>
      </c>
      <c r="D883" s="13" t="s">
        <v>12</v>
      </c>
      <c r="E883" s="13" t="s">
        <v>12</v>
      </c>
      <c r="F883" s="15" t="s">
        <v>6</v>
      </c>
      <c r="G883" s="26" t="s">
        <v>7</v>
      </c>
    </row>
    <row r="884" spans="1:7" ht="18" customHeight="1" x14ac:dyDescent="0.25">
      <c r="A884" s="27" t="s">
        <v>36</v>
      </c>
      <c r="B884" s="14">
        <v>21.44</v>
      </c>
      <c r="C884" s="14">
        <f>B884+3</f>
        <v>24.44</v>
      </c>
      <c r="D884" s="14">
        <f>(C884+1)+((C884+1)*0.03)</f>
        <v>26.203200000000002</v>
      </c>
      <c r="E884" s="14">
        <f>(D884+1)+((D884+1)*0.03)</f>
        <v>28.019296000000004</v>
      </c>
      <c r="F884" s="18">
        <f>(E884-B884)/B884</f>
        <v>0.30687014925373146</v>
      </c>
      <c r="G884" s="14">
        <f>(E884-B884)</f>
        <v>6.5792960000000029</v>
      </c>
    </row>
    <row r="886" spans="1:7" ht="18" customHeight="1" x14ac:dyDescent="0.25">
      <c r="A886" s="4" t="s">
        <v>60</v>
      </c>
    </row>
    <row r="887" spans="1:7" ht="18" customHeight="1" x14ac:dyDescent="0.25">
      <c r="B887" s="10">
        <v>2019</v>
      </c>
      <c r="C887" s="10">
        <v>2020</v>
      </c>
      <c r="D887" s="10">
        <v>2021</v>
      </c>
      <c r="E887" s="10">
        <v>2022</v>
      </c>
      <c r="F887" s="38" t="s">
        <v>5</v>
      </c>
      <c r="G887" s="39"/>
    </row>
    <row r="888" spans="1:7" ht="18" customHeight="1" x14ac:dyDescent="0.25">
      <c r="B888" s="26" t="s">
        <v>4</v>
      </c>
      <c r="C888" s="12">
        <v>3</v>
      </c>
      <c r="D888" s="13" t="s">
        <v>12</v>
      </c>
      <c r="E888" s="13" t="s">
        <v>12</v>
      </c>
      <c r="F888" s="15" t="s">
        <v>6</v>
      </c>
      <c r="G888" s="26" t="s">
        <v>7</v>
      </c>
    </row>
    <row r="889" spans="1:7" ht="18" customHeight="1" x14ac:dyDescent="0.25">
      <c r="A889" s="27" t="s">
        <v>36</v>
      </c>
      <c r="B889" s="14">
        <v>22.2</v>
      </c>
      <c r="C889" s="14">
        <f>B889+3</f>
        <v>25.2</v>
      </c>
      <c r="D889" s="14">
        <f>(C889+1)+((C889+1)*0.03)</f>
        <v>26.986000000000001</v>
      </c>
      <c r="E889" s="14">
        <f>(D889+1)+((D889+1)*0.03)</f>
        <v>28.825580000000002</v>
      </c>
      <c r="F889" s="18">
        <f>(E889-B889)/B889</f>
        <v>0.29844954954954966</v>
      </c>
      <c r="G889" s="14">
        <f>(E889-B889)</f>
        <v>6.6255800000000029</v>
      </c>
    </row>
    <row r="891" spans="1:7" ht="18" customHeight="1" x14ac:dyDescent="0.25">
      <c r="A891" s="4" t="s">
        <v>61</v>
      </c>
    </row>
    <row r="892" spans="1:7" ht="18" customHeight="1" x14ac:dyDescent="0.25">
      <c r="B892" s="10">
        <v>2019</v>
      </c>
      <c r="C892" s="10">
        <v>2020</v>
      </c>
      <c r="D892" s="10">
        <v>2021</v>
      </c>
      <c r="E892" s="10">
        <v>2022</v>
      </c>
      <c r="F892" s="38" t="s">
        <v>5</v>
      </c>
      <c r="G892" s="39"/>
    </row>
    <row r="893" spans="1:7" ht="18" customHeight="1" x14ac:dyDescent="0.25">
      <c r="B893" s="26" t="s">
        <v>4</v>
      </c>
      <c r="C893" s="12">
        <v>3</v>
      </c>
      <c r="D893" s="13" t="s">
        <v>12</v>
      </c>
      <c r="E893" s="13" t="s">
        <v>12</v>
      </c>
      <c r="F893" s="15" t="s">
        <v>6</v>
      </c>
      <c r="G893" s="26" t="s">
        <v>7</v>
      </c>
    </row>
    <row r="894" spans="1:7" ht="18" customHeight="1" x14ac:dyDescent="0.25">
      <c r="A894" s="27" t="s">
        <v>36</v>
      </c>
      <c r="B894" s="14">
        <v>24.76</v>
      </c>
      <c r="C894" s="14">
        <f>B894+3</f>
        <v>27.76</v>
      </c>
      <c r="D894" s="14">
        <f>(C894+1)+((C894+1)*0.03)</f>
        <v>29.622800000000002</v>
      </c>
      <c r="E894" s="14">
        <f>(D894+1)+((D894+1)*0.03)</f>
        <v>31.541484000000001</v>
      </c>
      <c r="F894" s="18">
        <f>(E894-B894)/B894</f>
        <v>0.27388869143780287</v>
      </c>
      <c r="G894" s="14">
        <f>(E894-B894)</f>
        <v>6.781483999999999</v>
      </c>
    </row>
    <row r="896" spans="1:7" ht="18" customHeight="1" x14ac:dyDescent="0.25">
      <c r="A896" s="4" t="s">
        <v>62</v>
      </c>
    </row>
    <row r="897" spans="1:7" ht="18" customHeight="1" x14ac:dyDescent="0.25">
      <c r="B897" s="10">
        <v>2019</v>
      </c>
      <c r="C897" s="10">
        <v>2020</v>
      </c>
      <c r="D897" s="10">
        <v>2021</v>
      </c>
      <c r="E897" s="10">
        <v>2022</v>
      </c>
      <c r="F897" s="38" t="s">
        <v>5</v>
      </c>
      <c r="G897" s="39"/>
    </row>
    <row r="898" spans="1:7" ht="18" customHeight="1" x14ac:dyDescent="0.25">
      <c r="B898" s="26" t="s">
        <v>4</v>
      </c>
      <c r="C898" s="12">
        <v>3</v>
      </c>
      <c r="D898" s="13" t="s">
        <v>12</v>
      </c>
      <c r="E898" s="13" t="s">
        <v>12</v>
      </c>
      <c r="F898" s="15" t="s">
        <v>6</v>
      </c>
      <c r="G898" s="26" t="s">
        <v>7</v>
      </c>
    </row>
    <row r="899" spans="1:7" ht="18" customHeight="1" x14ac:dyDescent="0.25">
      <c r="A899" s="27" t="s">
        <v>36</v>
      </c>
      <c r="B899" s="14">
        <v>25.77</v>
      </c>
      <c r="C899" s="14">
        <f>B899+3</f>
        <v>28.77</v>
      </c>
      <c r="D899" s="14">
        <f>(C899+1)+((C899+1)*0.03)</f>
        <v>30.6631</v>
      </c>
      <c r="E899" s="14">
        <f>(D899+1)+((D899+1)*0.03)</f>
        <v>32.612993000000003</v>
      </c>
      <c r="F899" s="18">
        <f>(E899-B899)/B899</f>
        <v>0.26554105549088103</v>
      </c>
      <c r="G899" s="14">
        <f>(E899-B899)</f>
        <v>6.8429930000000034</v>
      </c>
    </row>
    <row r="901" spans="1:7" ht="18" customHeight="1" x14ac:dyDescent="0.25">
      <c r="A901" s="4" t="s">
        <v>63</v>
      </c>
    </row>
    <row r="902" spans="1:7" ht="18" customHeight="1" x14ac:dyDescent="0.25">
      <c r="B902" s="10">
        <v>2019</v>
      </c>
      <c r="C902" s="10">
        <v>2020</v>
      </c>
      <c r="D902" s="10">
        <v>2021</v>
      </c>
      <c r="E902" s="10">
        <v>2022</v>
      </c>
      <c r="F902" s="38" t="s">
        <v>5</v>
      </c>
      <c r="G902" s="39"/>
    </row>
    <row r="903" spans="1:7" ht="18" customHeight="1" x14ac:dyDescent="0.25">
      <c r="B903" s="26" t="s">
        <v>4</v>
      </c>
      <c r="C903" s="12">
        <v>3</v>
      </c>
      <c r="D903" s="13" t="s">
        <v>12</v>
      </c>
      <c r="E903" s="13" t="s">
        <v>12</v>
      </c>
      <c r="F903" s="15" t="s">
        <v>6</v>
      </c>
      <c r="G903" s="26" t="s">
        <v>7</v>
      </c>
    </row>
    <row r="904" spans="1:7" ht="18" customHeight="1" x14ac:dyDescent="0.25">
      <c r="A904" s="27" t="s">
        <v>36</v>
      </c>
      <c r="B904" s="14">
        <v>19.37</v>
      </c>
      <c r="C904" s="14">
        <f>B904+3</f>
        <v>22.37</v>
      </c>
      <c r="D904" s="14">
        <f>(C904+1)+((C904+1)*0.03)</f>
        <v>24.071100000000001</v>
      </c>
      <c r="E904" s="14">
        <f>(D904+1)+((D904+1)*0.03)</f>
        <v>25.823233000000002</v>
      </c>
      <c r="F904" s="18">
        <f>(E904-B904)/B904</f>
        <v>0.33315606608156945</v>
      </c>
      <c r="G904" s="14">
        <f>(E904-B904)</f>
        <v>6.4532330000000009</v>
      </c>
    </row>
    <row r="906" spans="1:7" ht="18" customHeight="1" x14ac:dyDescent="0.25">
      <c r="A906" s="4" t="s">
        <v>64</v>
      </c>
    </row>
    <row r="907" spans="1:7" ht="18" customHeight="1" x14ac:dyDescent="0.25">
      <c r="B907" s="10">
        <v>2019</v>
      </c>
      <c r="C907" s="10">
        <v>2020</v>
      </c>
      <c r="D907" s="10">
        <v>2021</v>
      </c>
      <c r="E907" s="10">
        <v>2022</v>
      </c>
      <c r="F907" s="38" t="s">
        <v>5</v>
      </c>
      <c r="G907" s="39"/>
    </row>
    <row r="908" spans="1:7" ht="18" customHeight="1" x14ac:dyDescent="0.25">
      <c r="B908" s="26" t="s">
        <v>4</v>
      </c>
      <c r="C908" s="12">
        <v>3</v>
      </c>
      <c r="D908" s="13" t="s">
        <v>12</v>
      </c>
      <c r="E908" s="13" t="s">
        <v>12</v>
      </c>
      <c r="F908" s="15" t="s">
        <v>6</v>
      </c>
      <c r="G908" s="26" t="s">
        <v>7</v>
      </c>
    </row>
    <row r="909" spans="1:7" ht="18" customHeight="1" x14ac:dyDescent="0.25">
      <c r="A909" s="27" t="s">
        <v>36</v>
      </c>
      <c r="B909" s="14">
        <v>22.2</v>
      </c>
      <c r="C909" s="14">
        <f>B909+3</f>
        <v>25.2</v>
      </c>
      <c r="D909" s="14">
        <f>(C909+1)+((C909+1)*0.03)</f>
        <v>26.986000000000001</v>
      </c>
      <c r="E909" s="14">
        <f>(D909+1)+((D909+1)*0.03)</f>
        <v>28.825580000000002</v>
      </c>
      <c r="F909" s="18">
        <f>(E909-B909)/B909</f>
        <v>0.29844954954954966</v>
      </c>
      <c r="G909" s="14">
        <f>(E909-B909)</f>
        <v>6.6255800000000029</v>
      </c>
    </row>
    <row r="914" spans="1:7" ht="18" customHeight="1" x14ac:dyDescent="0.25">
      <c r="A914" s="4" t="s">
        <v>65</v>
      </c>
    </row>
    <row r="915" spans="1:7" ht="18" customHeight="1" x14ac:dyDescent="0.25">
      <c r="B915" s="10">
        <v>2019</v>
      </c>
      <c r="C915" s="10">
        <v>2020</v>
      </c>
      <c r="D915" s="10">
        <v>2021</v>
      </c>
      <c r="E915" s="10">
        <v>2022</v>
      </c>
      <c r="F915" s="38" t="s">
        <v>5</v>
      </c>
      <c r="G915" s="39"/>
    </row>
    <row r="916" spans="1:7" ht="18" customHeight="1" x14ac:dyDescent="0.25">
      <c r="B916" s="26" t="s">
        <v>4</v>
      </c>
      <c r="C916" s="12">
        <v>3</v>
      </c>
      <c r="D916" s="13" t="s">
        <v>12</v>
      </c>
      <c r="E916" s="13" t="s">
        <v>12</v>
      </c>
      <c r="F916" s="15" t="s">
        <v>6</v>
      </c>
      <c r="G916" s="26" t="s">
        <v>7</v>
      </c>
    </row>
    <row r="917" spans="1:7" ht="18" customHeight="1" x14ac:dyDescent="0.25">
      <c r="A917" s="27" t="s">
        <v>36</v>
      </c>
      <c r="B917" s="14">
        <v>19.37</v>
      </c>
      <c r="C917" s="14">
        <f>B917+3</f>
        <v>22.37</v>
      </c>
      <c r="D917" s="14">
        <f>(C917+1)+((C917+1)*0.03)</f>
        <v>24.071100000000001</v>
      </c>
      <c r="E917" s="14">
        <f>(D917+1)+((D917+1)*0.03)</f>
        <v>25.823233000000002</v>
      </c>
      <c r="F917" s="18">
        <f>(E917-B917)/B917</f>
        <v>0.33315606608156945</v>
      </c>
      <c r="G917" s="14">
        <f>(E917-B917)</f>
        <v>6.4532330000000009</v>
      </c>
    </row>
    <row r="919" spans="1:7" ht="18" customHeight="1" x14ac:dyDescent="0.25">
      <c r="A919" s="4" t="s">
        <v>66</v>
      </c>
    </row>
    <row r="920" spans="1:7" ht="18" customHeight="1" x14ac:dyDescent="0.25">
      <c r="B920" s="10">
        <v>2019</v>
      </c>
      <c r="C920" s="10">
        <v>2020</v>
      </c>
      <c r="D920" s="10">
        <v>2021</v>
      </c>
      <c r="E920" s="10">
        <v>2022</v>
      </c>
      <c r="F920" s="38" t="s">
        <v>5</v>
      </c>
      <c r="G920" s="39"/>
    </row>
    <row r="921" spans="1:7" ht="18" customHeight="1" x14ac:dyDescent="0.25">
      <c r="B921" s="26" t="s">
        <v>4</v>
      </c>
      <c r="C921" s="12">
        <v>3</v>
      </c>
      <c r="D921" s="13" t="s">
        <v>12</v>
      </c>
      <c r="E921" s="13" t="s">
        <v>12</v>
      </c>
      <c r="F921" s="15" t="s">
        <v>6</v>
      </c>
      <c r="G921" s="26" t="s">
        <v>7</v>
      </c>
    </row>
    <row r="922" spans="1:7" ht="18" customHeight="1" x14ac:dyDescent="0.25">
      <c r="A922" s="27" t="s">
        <v>36</v>
      </c>
      <c r="B922" s="14">
        <v>20.79</v>
      </c>
      <c r="C922" s="14">
        <f>B922+3</f>
        <v>23.79</v>
      </c>
      <c r="D922" s="14">
        <f>(C922+1)+((C922+1)*0.03)</f>
        <v>25.5337</v>
      </c>
      <c r="E922" s="14">
        <f>(D922+1)+((D922+1)*0.03)</f>
        <v>27.329711</v>
      </c>
      <c r="F922" s="18">
        <f>(E922-B922)/B922</f>
        <v>0.31456041366041371</v>
      </c>
      <c r="G922" s="14">
        <f>(E922-B922)</f>
        <v>6.5397110000000005</v>
      </c>
    </row>
    <row r="924" spans="1:7" ht="18" customHeight="1" x14ac:dyDescent="0.25">
      <c r="A924" s="4" t="s">
        <v>67</v>
      </c>
    </row>
    <row r="925" spans="1:7" ht="18" customHeight="1" x14ac:dyDescent="0.25">
      <c r="B925" s="10">
        <v>2019</v>
      </c>
      <c r="C925" s="10">
        <v>2020</v>
      </c>
      <c r="D925" s="10">
        <v>2021</v>
      </c>
      <c r="E925" s="10">
        <v>2022</v>
      </c>
      <c r="F925" s="38" t="s">
        <v>5</v>
      </c>
      <c r="G925" s="39"/>
    </row>
    <row r="926" spans="1:7" ht="18" customHeight="1" x14ac:dyDescent="0.25">
      <c r="B926" s="26" t="s">
        <v>4</v>
      </c>
      <c r="C926" s="12">
        <v>3</v>
      </c>
      <c r="D926" s="13" t="s">
        <v>12</v>
      </c>
      <c r="E926" s="13" t="s">
        <v>12</v>
      </c>
      <c r="F926" s="15" t="s">
        <v>6</v>
      </c>
      <c r="G926" s="26" t="s">
        <v>7</v>
      </c>
    </row>
    <row r="927" spans="1:7" ht="18" customHeight="1" x14ac:dyDescent="0.25">
      <c r="A927" s="27" t="s">
        <v>36</v>
      </c>
      <c r="B927" s="14">
        <v>19.690000000000001</v>
      </c>
      <c r="C927" s="14">
        <f>B927+3</f>
        <v>22.69</v>
      </c>
      <c r="D927" s="14">
        <f>(C927+1)+((C927+1)*0.03)</f>
        <v>24.400700000000001</v>
      </c>
      <c r="E927" s="14">
        <f>(D927+1)+((D927+1)*0.03)</f>
        <v>26.162721000000001</v>
      </c>
      <c r="F927" s="18">
        <f>(E927-B927)/B927</f>
        <v>0.32873138649060435</v>
      </c>
      <c r="G927" s="14">
        <f>(E927-B927)</f>
        <v>6.4727209999999999</v>
      </c>
    </row>
    <row r="929" spans="1:7" ht="18" customHeight="1" x14ac:dyDescent="0.25">
      <c r="A929" s="4" t="s">
        <v>68</v>
      </c>
    </row>
    <row r="930" spans="1:7" ht="18" customHeight="1" x14ac:dyDescent="0.25">
      <c r="B930" s="10">
        <v>2019</v>
      </c>
      <c r="C930" s="10">
        <v>2020</v>
      </c>
      <c r="D930" s="10">
        <v>2021</v>
      </c>
      <c r="E930" s="10">
        <v>2022</v>
      </c>
      <c r="F930" s="38" t="s">
        <v>5</v>
      </c>
      <c r="G930" s="39"/>
    </row>
    <row r="931" spans="1:7" ht="18" customHeight="1" x14ac:dyDescent="0.25">
      <c r="B931" s="26" t="s">
        <v>4</v>
      </c>
      <c r="C931" s="12">
        <v>3</v>
      </c>
      <c r="D931" s="13" t="s">
        <v>12</v>
      </c>
      <c r="E931" s="13" t="s">
        <v>12</v>
      </c>
      <c r="F931" s="15" t="s">
        <v>6</v>
      </c>
      <c r="G931" s="26" t="s">
        <v>7</v>
      </c>
    </row>
    <row r="932" spans="1:7" ht="18" customHeight="1" x14ac:dyDescent="0.25">
      <c r="A932" s="27" t="s">
        <v>36</v>
      </c>
      <c r="B932" s="14">
        <v>19.37</v>
      </c>
      <c r="C932" s="14">
        <f>B932+3</f>
        <v>22.37</v>
      </c>
      <c r="D932" s="14">
        <f>(C932+1)+((C932+1)*0.03)</f>
        <v>24.071100000000001</v>
      </c>
      <c r="E932" s="14">
        <f>(D932+1)+((D932+1)*0.03)</f>
        <v>25.823233000000002</v>
      </c>
      <c r="F932" s="18">
        <f>(E932-B932)/B932</f>
        <v>0.33315606608156945</v>
      </c>
      <c r="G932" s="14">
        <f>(E932-B932)</f>
        <v>6.4532330000000009</v>
      </c>
    </row>
    <row r="934" spans="1:7" ht="18" customHeight="1" x14ac:dyDescent="0.25">
      <c r="A934" s="4" t="s">
        <v>109</v>
      </c>
    </row>
    <row r="935" spans="1:7" ht="18" customHeight="1" x14ac:dyDescent="0.25">
      <c r="B935" s="10">
        <v>2019</v>
      </c>
      <c r="C935" s="10">
        <v>2020</v>
      </c>
      <c r="D935" s="10">
        <v>2021</v>
      </c>
      <c r="E935" s="10">
        <v>2022</v>
      </c>
      <c r="F935" s="38" t="s">
        <v>5</v>
      </c>
      <c r="G935" s="39"/>
    </row>
    <row r="936" spans="1:7" ht="18" customHeight="1" x14ac:dyDescent="0.25">
      <c r="B936" s="26" t="s">
        <v>4</v>
      </c>
      <c r="C936" s="12">
        <v>3</v>
      </c>
      <c r="D936" s="13" t="s">
        <v>12</v>
      </c>
      <c r="E936" s="13" t="s">
        <v>12</v>
      </c>
      <c r="F936" s="15" t="s">
        <v>6</v>
      </c>
      <c r="G936" s="26" t="s">
        <v>7</v>
      </c>
    </row>
    <row r="937" spans="1:7" ht="18" customHeight="1" x14ac:dyDescent="0.25">
      <c r="A937" s="27" t="s">
        <v>36</v>
      </c>
      <c r="B937" s="14">
        <v>19.37</v>
      </c>
      <c r="C937" s="14">
        <f>B937+3</f>
        <v>22.37</v>
      </c>
      <c r="D937" s="14">
        <f>(C937+1)+((C937+1)*0.03)</f>
        <v>24.071100000000001</v>
      </c>
      <c r="E937" s="14">
        <f>(D937+1)+((D937+1)*0.03)</f>
        <v>25.823233000000002</v>
      </c>
      <c r="F937" s="18">
        <f>(E937-B937)/B937</f>
        <v>0.33315606608156945</v>
      </c>
      <c r="G937" s="14">
        <f>(E937-B937)</f>
        <v>6.4532330000000009</v>
      </c>
    </row>
  </sheetData>
  <sheetProtection selectLockedCells="1"/>
  <mergeCells count="90">
    <mergeCell ref="F480:G480"/>
    <mergeCell ref="F496:G496"/>
    <mergeCell ref="F507:G507"/>
    <mergeCell ref="F517:G517"/>
    <mergeCell ref="A577:D577"/>
    <mergeCell ref="F534:G534"/>
    <mergeCell ref="F543:G543"/>
    <mergeCell ref="F548:G548"/>
    <mergeCell ref="F557:G557"/>
    <mergeCell ref="A576:D576"/>
    <mergeCell ref="F582:G582"/>
    <mergeCell ref="A6:D6"/>
    <mergeCell ref="A7:D7"/>
    <mergeCell ref="F268:G268"/>
    <mergeCell ref="F284:G284"/>
    <mergeCell ref="F306:G306"/>
    <mergeCell ref="F321:G321"/>
    <mergeCell ref="F344:G344"/>
    <mergeCell ref="F359:G359"/>
    <mergeCell ref="F382:G382"/>
    <mergeCell ref="F396:G396"/>
    <mergeCell ref="F423:G423"/>
    <mergeCell ref="F432:G432"/>
    <mergeCell ref="F443:G443"/>
    <mergeCell ref="F458:G458"/>
    <mergeCell ref="F469:G469"/>
    <mergeCell ref="F594:G594"/>
    <mergeCell ref="F602:G602"/>
    <mergeCell ref="F611:G611"/>
    <mergeCell ref="F624:G624"/>
    <mergeCell ref="F629:G629"/>
    <mergeCell ref="F637:G637"/>
    <mergeCell ref="F649:G649"/>
    <mergeCell ref="F661:G661"/>
    <mergeCell ref="F670:G670"/>
    <mergeCell ref="F687:G687"/>
    <mergeCell ref="F696:G696"/>
    <mergeCell ref="F707:G707"/>
    <mergeCell ref="A729:D729"/>
    <mergeCell ref="A730:D730"/>
    <mergeCell ref="F737:G737"/>
    <mergeCell ref="F745:G745"/>
    <mergeCell ref="F750:G750"/>
    <mergeCell ref="F755:G755"/>
    <mergeCell ref="F763:G763"/>
    <mergeCell ref="F768:G768"/>
    <mergeCell ref="F773:G773"/>
    <mergeCell ref="F778:G778"/>
    <mergeCell ref="F783:G783"/>
    <mergeCell ref="F788:G788"/>
    <mergeCell ref="F793:G793"/>
    <mergeCell ref="F801:G801"/>
    <mergeCell ref="F806:G806"/>
    <mergeCell ref="F811:G811"/>
    <mergeCell ref="F816:G816"/>
    <mergeCell ref="F821:G821"/>
    <mergeCell ref="F826:G826"/>
    <mergeCell ref="F831:G831"/>
    <mergeCell ref="F839:G839"/>
    <mergeCell ref="F847:G847"/>
    <mergeCell ref="F852:G852"/>
    <mergeCell ref="F857:G857"/>
    <mergeCell ref="F862:G862"/>
    <mergeCell ref="F867:G867"/>
    <mergeCell ref="F872:G872"/>
    <mergeCell ref="F877:G877"/>
    <mergeCell ref="F920:G920"/>
    <mergeCell ref="F925:G925"/>
    <mergeCell ref="F930:G930"/>
    <mergeCell ref="F882:G882"/>
    <mergeCell ref="F887:G887"/>
    <mergeCell ref="F892:G892"/>
    <mergeCell ref="F897:G897"/>
    <mergeCell ref="F902:G902"/>
    <mergeCell ref="F935:G935"/>
    <mergeCell ref="F14:G14"/>
    <mergeCell ref="F40:G40"/>
    <mergeCell ref="F56:G56"/>
    <mergeCell ref="F78:G78"/>
    <mergeCell ref="F93:G93"/>
    <mergeCell ref="F116:G116"/>
    <mergeCell ref="F130:G130"/>
    <mergeCell ref="F154:G154"/>
    <mergeCell ref="F169:G169"/>
    <mergeCell ref="F192:G192"/>
    <mergeCell ref="F208:G208"/>
    <mergeCell ref="F230:G230"/>
    <mergeCell ref="F245:G245"/>
    <mergeCell ref="F907:G907"/>
    <mergeCell ref="F915:G9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0" workbookViewId="0">
      <selection activeCell="F43" sqref="F43"/>
    </sheetView>
  </sheetViews>
  <sheetFormatPr baseColWidth="10" defaultRowHeight="15" x14ac:dyDescent="0.25"/>
  <sheetData>
    <row r="1" spans="1:8" ht="15.6" x14ac:dyDescent="0.3">
      <c r="A1" s="28" t="s">
        <v>33</v>
      </c>
    </row>
    <row r="3" spans="1:8" ht="17.399999999999999" x14ac:dyDescent="0.25">
      <c r="A3" s="4" t="s">
        <v>21</v>
      </c>
      <c r="B3" s="6"/>
      <c r="C3" s="7"/>
      <c r="D3" s="7"/>
      <c r="E3" s="6"/>
      <c r="F3" s="6"/>
      <c r="G3" s="7"/>
    </row>
    <row r="4" spans="1:8" ht="17.399999999999999" x14ac:dyDescent="0.25">
      <c r="A4" s="8"/>
      <c r="B4" s="17">
        <v>2019</v>
      </c>
      <c r="C4" s="17">
        <v>2020</v>
      </c>
      <c r="D4" s="17">
        <v>2021</v>
      </c>
      <c r="E4" s="17">
        <v>2022</v>
      </c>
      <c r="F4" s="38" t="s">
        <v>5</v>
      </c>
      <c r="G4" s="39"/>
    </row>
    <row r="5" spans="1:8" ht="17.399999999999999" x14ac:dyDescent="0.25">
      <c r="A5" s="11" t="s">
        <v>3</v>
      </c>
      <c r="B5" s="9" t="s">
        <v>4</v>
      </c>
      <c r="C5" s="12">
        <v>3</v>
      </c>
      <c r="D5" s="13" t="s">
        <v>12</v>
      </c>
      <c r="E5" s="13" t="s">
        <v>12</v>
      </c>
      <c r="F5" s="15" t="s">
        <v>6</v>
      </c>
      <c r="G5" s="26" t="s">
        <v>7</v>
      </c>
    </row>
    <row r="6" spans="1:8" ht="17.399999999999999" x14ac:dyDescent="0.25">
      <c r="A6" s="11">
        <v>1</v>
      </c>
      <c r="B6" s="14">
        <v>20.2</v>
      </c>
      <c r="C6" s="14">
        <f>B6+3</f>
        <v>23.2</v>
      </c>
      <c r="D6" s="14">
        <f t="shared" ref="D6:E10" si="0">(C6+1)+((C6+1)*0.03)</f>
        <v>24.925999999999998</v>
      </c>
      <c r="E6" s="14">
        <f t="shared" si="0"/>
        <v>26.703779999999998</v>
      </c>
      <c r="F6" s="18">
        <f>(E6-B6)/B6</f>
        <v>0.32196930693069303</v>
      </c>
      <c r="G6" s="14">
        <f>(E6-B6)</f>
        <v>6.503779999999999</v>
      </c>
    </row>
    <row r="7" spans="1:8" ht="17.399999999999999" x14ac:dyDescent="0.25">
      <c r="A7" s="11">
        <v>2</v>
      </c>
      <c r="B7" s="14">
        <v>20.53</v>
      </c>
      <c r="C7" s="14">
        <f>B7+3</f>
        <v>23.53</v>
      </c>
      <c r="D7" s="14">
        <f t="shared" si="0"/>
        <v>25.265900000000002</v>
      </c>
      <c r="E7" s="14">
        <f t="shared" si="0"/>
        <v>27.053877000000004</v>
      </c>
      <c r="F7" s="18">
        <f>(E7-B7)/B7</f>
        <v>0.31777286897223583</v>
      </c>
      <c r="G7" s="14">
        <f>(E7-B7)</f>
        <v>6.5238770000000024</v>
      </c>
    </row>
    <row r="8" spans="1:8" ht="17.399999999999999" x14ac:dyDescent="0.25">
      <c r="A8" s="11">
        <v>3</v>
      </c>
      <c r="B8" s="14">
        <v>20.86</v>
      </c>
      <c r="C8" s="14">
        <f>B8+3</f>
        <v>23.86</v>
      </c>
      <c r="D8" s="14">
        <f t="shared" si="0"/>
        <v>25.605799999999999</v>
      </c>
      <c r="E8" s="14">
        <f t="shared" si="0"/>
        <v>27.403973999999998</v>
      </c>
      <c r="F8" s="18">
        <f>(E8-B8)/B8</f>
        <v>0.31370920421860016</v>
      </c>
      <c r="G8" s="14">
        <f>(E8-B8)</f>
        <v>6.5439739999999986</v>
      </c>
    </row>
    <row r="9" spans="1:8" ht="17.399999999999999" x14ac:dyDescent="0.25">
      <c r="A9" s="11">
        <v>4</v>
      </c>
      <c r="B9" s="14">
        <v>21.21</v>
      </c>
      <c r="C9" s="14">
        <f>B9+3</f>
        <v>24.21</v>
      </c>
      <c r="D9" s="14">
        <f t="shared" si="0"/>
        <v>25.9663</v>
      </c>
      <c r="E9" s="14">
        <f t="shared" si="0"/>
        <v>27.775289000000001</v>
      </c>
      <c r="F9" s="18">
        <f>(E9-B9)/B9</f>
        <v>0.30953743517208865</v>
      </c>
      <c r="G9" s="14">
        <f>(E9-B9)</f>
        <v>6.5652889999999999</v>
      </c>
    </row>
    <row r="10" spans="1:8" ht="17.399999999999999" x14ac:dyDescent="0.25">
      <c r="A10" s="11">
        <v>5</v>
      </c>
      <c r="B10" s="14">
        <v>21.55</v>
      </c>
      <c r="C10" s="14">
        <f>B10+3</f>
        <v>24.55</v>
      </c>
      <c r="D10" s="14">
        <f t="shared" si="0"/>
        <v>26.316500000000001</v>
      </c>
      <c r="E10" s="14">
        <f t="shared" si="0"/>
        <v>28.135995000000001</v>
      </c>
      <c r="F10" s="18">
        <f>(E10-B10)/B10</f>
        <v>0.30561461716937355</v>
      </c>
      <c r="G10" s="14">
        <f>(E10-B10)</f>
        <v>6.5859950000000005</v>
      </c>
    </row>
    <row r="12" spans="1:8" ht="17.399999999999999" x14ac:dyDescent="0.25">
      <c r="A12" s="4" t="s">
        <v>28</v>
      </c>
      <c r="B12" s="2"/>
      <c r="C12" s="1"/>
      <c r="D12" s="1"/>
      <c r="E12" s="2"/>
      <c r="F12" s="2"/>
      <c r="G12" s="1"/>
      <c r="H12" s="1"/>
    </row>
    <row r="13" spans="1:8" ht="17.399999999999999" x14ac:dyDescent="0.25">
      <c r="A13" s="3"/>
      <c r="B13" s="10">
        <v>2019</v>
      </c>
      <c r="C13" s="10">
        <v>2020</v>
      </c>
      <c r="D13" s="10">
        <v>2021</v>
      </c>
      <c r="E13" s="10">
        <v>2022</v>
      </c>
      <c r="F13" s="38" t="s">
        <v>5</v>
      </c>
      <c r="G13" s="39"/>
      <c r="H13" s="1"/>
    </row>
    <row r="14" spans="1:8" ht="17.399999999999999" x14ac:dyDescent="0.25">
      <c r="A14" s="3"/>
      <c r="B14" s="26" t="s">
        <v>4</v>
      </c>
      <c r="C14" s="12">
        <v>3</v>
      </c>
      <c r="D14" s="13" t="s">
        <v>12</v>
      </c>
      <c r="E14" s="13" t="s">
        <v>12</v>
      </c>
      <c r="F14" s="15" t="s">
        <v>6</v>
      </c>
      <c r="G14" s="26" t="s">
        <v>7</v>
      </c>
      <c r="H14" s="1"/>
    </row>
    <row r="15" spans="1:8" ht="17.399999999999999" x14ac:dyDescent="0.25">
      <c r="A15" s="27" t="s">
        <v>29</v>
      </c>
      <c r="B15" s="14">
        <v>17.95</v>
      </c>
      <c r="C15" s="14">
        <f>B15+3</f>
        <v>20.95</v>
      </c>
      <c r="D15" s="14">
        <f>(C15+1)+((C15+1)*0.03)</f>
        <v>22.608499999999999</v>
      </c>
      <c r="E15" s="14">
        <f>(D15+1)+((D15+1)*0.03)</f>
        <v>24.316755000000001</v>
      </c>
      <c r="F15" s="18">
        <f>(E15-B15)/B15</f>
        <v>0.35469387186629536</v>
      </c>
      <c r="G15" s="14">
        <f>(E15-B15)</f>
        <v>6.3667550000000013</v>
      </c>
      <c r="H15" s="1"/>
    </row>
    <row r="16" spans="1:8" ht="17.399999999999999" x14ac:dyDescent="0.25">
      <c r="A16" s="27" t="s">
        <v>30</v>
      </c>
      <c r="B16" s="14">
        <v>18.57</v>
      </c>
      <c r="C16" s="14">
        <f t="shared" ref="C16:C18" si="1">B16+3</f>
        <v>21.57</v>
      </c>
      <c r="D16" s="14">
        <f t="shared" ref="D16:E18" si="2">(C16+1)+((C16+1)*0.03)</f>
        <v>23.2471</v>
      </c>
      <c r="E16" s="14">
        <f t="shared" si="2"/>
        <v>24.974512999999998</v>
      </c>
      <c r="F16" s="18">
        <f t="shared" ref="F16:F18" si="3">(E16-B16)/B16</f>
        <v>0.34488492191707043</v>
      </c>
      <c r="G16" s="14">
        <f t="shared" ref="G16:G18" si="4">(E16-B16)</f>
        <v>6.4045129999999979</v>
      </c>
      <c r="H16" s="1"/>
    </row>
    <row r="17" spans="1:8" ht="17.399999999999999" x14ac:dyDescent="0.25">
      <c r="A17" s="27" t="s">
        <v>31</v>
      </c>
      <c r="B17" s="14">
        <v>19.190000000000001</v>
      </c>
      <c r="C17" s="14">
        <f t="shared" si="1"/>
        <v>22.19</v>
      </c>
      <c r="D17" s="14">
        <f t="shared" si="2"/>
        <v>23.8857</v>
      </c>
      <c r="E17" s="14">
        <f t="shared" si="2"/>
        <v>25.632270999999999</v>
      </c>
      <c r="F17" s="18">
        <f t="shared" si="3"/>
        <v>0.33570979676915047</v>
      </c>
      <c r="G17" s="14">
        <f t="shared" si="4"/>
        <v>6.4422709999999981</v>
      </c>
      <c r="H17" s="1"/>
    </row>
    <row r="18" spans="1:8" ht="17.399999999999999" x14ac:dyDescent="0.25">
      <c r="A18" s="27" t="s">
        <v>32</v>
      </c>
      <c r="B18" s="14">
        <v>19.809999999999999</v>
      </c>
      <c r="C18" s="14">
        <f t="shared" si="1"/>
        <v>22.81</v>
      </c>
      <c r="D18" s="14">
        <f t="shared" si="2"/>
        <v>24.5243</v>
      </c>
      <c r="E18" s="14">
        <f t="shared" si="2"/>
        <v>26.290029000000001</v>
      </c>
      <c r="F18" s="18">
        <f t="shared" si="3"/>
        <v>0.32710898536092892</v>
      </c>
      <c r="G18" s="14">
        <f t="shared" si="4"/>
        <v>6.4800290000000018</v>
      </c>
      <c r="H18" s="1"/>
    </row>
    <row r="20" spans="1:8" ht="17.399999999999999" x14ac:dyDescent="0.25">
      <c r="A20" s="4" t="s">
        <v>72</v>
      </c>
      <c r="B20" s="6"/>
      <c r="C20" s="7"/>
      <c r="D20" s="7"/>
      <c r="E20" s="6"/>
      <c r="F20" s="6"/>
      <c r="G20" s="7"/>
      <c r="H20" s="1"/>
    </row>
    <row r="21" spans="1:8" ht="17.399999999999999" x14ac:dyDescent="0.25">
      <c r="A21" s="8"/>
      <c r="B21" s="17">
        <v>2019</v>
      </c>
      <c r="C21" s="17">
        <v>2020</v>
      </c>
      <c r="D21" s="17">
        <v>2021</v>
      </c>
      <c r="E21" s="17">
        <v>2022</v>
      </c>
      <c r="F21" s="38" t="s">
        <v>5</v>
      </c>
      <c r="G21" s="39"/>
      <c r="H21" s="16"/>
    </row>
    <row r="22" spans="1:8" ht="17.399999999999999" x14ac:dyDescent="0.25">
      <c r="A22" s="11" t="s">
        <v>3</v>
      </c>
      <c r="B22" s="9" t="s">
        <v>4</v>
      </c>
      <c r="C22" s="12">
        <v>3</v>
      </c>
      <c r="D22" s="13" t="s">
        <v>12</v>
      </c>
      <c r="E22" s="13" t="s">
        <v>12</v>
      </c>
      <c r="F22" s="15" t="s">
        <v>6</v>
      </c>
      <c r="G22" s="15" t="s">
        <v>7</v>
      </c>
      <c r="H22" s="16"/>
    </row>
    <row r="23" spans="1:8" ht="17.399999999999999" x14ac:dyDescent="0.25">
      <c r="A23" s="11">
        <v>1</v>
      </c>
      <c r="B23" s="14">
        <v>23.7</v>
      </c>
      <c r="C23" s="14">
        <f>B23+3</f>
        <v>26.7</v>
      </c>
      <c r="D23" s="14">
        <f>(C23+1)+((C23+1)*0.03)</f>
        <v>28.530999999999999</v>
      </c>
      <c r="E23" s="14">
        <f>(D23+1)+((D23+1)*0.03)</f>
        <v>30.416929999999997</v>
      </c>
      <c r="F23" s="18">
        <f>(E23-B23)/B23</f>
        <v>0.28341476793248938</v>
      </c>
      <c r="G23" s="14">
        <f>(E23-B23)</f>
        <v>6.7169299999999978</v>
      </c>
      <c r="H23" s="1"/>
    </row>
    <row r="24" spans="1:8" ht="17.399999999999999" x14ac:dyDescent="0.25">
      <c r="A24" s="11">
        <v>2</v>
      </c>
      <c r="B24" s="14">
        <v>24.73</v>
      </c>
      <c r="C24" s="14">
        <f t="shared" ref="C24:C34" si="5">B24+3</f>
        <v>27.73</v>
      </c>
      <c r="D24" s="14">
        <f t="shared" ref="D24:E34" si="6">(C24+1)+((C24+1)*0.03)</f>
        <v>29.591899999999999</v>
      </c>
      <c r="E24" s="14">
        <f t="shared" si="6"/>
        <v>31.509656999999997</v>
      </c>
      <c r="F24" s="18">
        <f t="shared" ref="F24:F34" si="7">(E24-B24)/B24</f>
        <v>0.2741470683380508</v>
      </c>
      <c r="G24" s="14">
        <f t="shared" ref="G24:G34" si="8">(E24-B24)</f>
        <v>6.7796569999999967</v>
      </c>
      <c r="H24" s="1"/>
    </row>
    <row r="25" spans="1:8" ht="17.399999999999999" x14ac:dyDescent="0.25">
      <c r="A25" s="11">
        <v>3</v>
      </c>
      <c r="B25" s="14">
        <v>25.82</v>
      </c>
      <c r="C25" s="14">
        <f t="shared" si="5"/>
        <v>28.82</v>
      </c>
      <c r="D25" s="14">
        <f t="shared" si="6"/>
        <v>30.714600000000001</v>
      </c>
      <c r="E25" s="14">
        <f t="shared" si="6"/>
        <v>32.666038</v>
      </c>
      <c r="F25" s="18">
        <f t="shared" si="7"/>
        <v>0.26514477149496513</v>
      </c>
      <c r="G25" s="14">
        <f t="shared" si="8"/>
        <v>6.8460380000000001</v>
      </c>
      <c r="H25" s="1"/>
    </row>
    <row r="26" spans="1:8" ht="17.399999999999999" x14ac:dyDescent="0.25">
      <c r="A26" s="11">
        <v>4</v>
      </c>
      <c r="B26" s="14">
        <v>26.96</v>
      </c>
      <c r="C26" s="14">
        <f t="shared" si="5"/>
        <v>29.96</v>
      </c>
      <c r="D26" s="14">
        <f t="shared" si="6"/>
        <v>31.8888</v>
      </c>
      <c r="E26" s="14">
        <f t="shared" si="6"/>
        <v>33.875464000000001</v>
      </c>
      <c r="F26" s="18">
        <f t="shared" si="7"/>
        <v>0.25650830860534124</v>
      </c>
      <c r="G26" s="14">
        <f t="shared" si="8"/>
        <v>6.9154640000000001</v>
      </c>
      <c r="H26" s="1"/>
    </row>
    <row r="27" spans="1:8" ht="17.399999999999999" x14ac:dyDescent="0.25">
      <c r="A27" s="11">
        <v>5</v>
      </c>
      <c r="B27" s="14">
        <v>28.15</v>
      </c>
      <c r="C27" s="14">
        <f t="shared" si="5"/>
        <v>31.15</v>
      </c>
      <c r="D27" s="14">
        <f t="shared" si="6"/>
        <v>33.1145</v>
      </c>
      <c r="E27" s="14">
        <f t="shared" si="6"/>
        <v>35.137934999999999</v>
      </c>
      <c r="F27" s="18">
        <f t="shared" si="7"/>
        <v>0.24823925399644761</v>
      </c>
      <c r="G27" s="14">
        <f t="shared" si="8"/>
        <v>6.9879350000000002</v>
      </c>
      <c r="H27" s="1"/>
    </row>
    <row r="28" spans="1:8" ht="17.399999999999999" x14ac:dyDescent="0.25">
      <c r="A28" s="11">
        <v>6</v>
      </c>
      <c r="B28" s="14">
        <v>29.38</v>
      </c>
      <c r="C28" s="14">
        <f t="shared" si="5"/>
        <v>32.379999999999995</v>
      </c>
      <c r="D28" s="14">
        <f t="shared" si="6"/>
        <v>34.381399999999992</v>
      </c>
      <c r="E28" s="14">
        <f t="shared" si="6"/>
        <v>36.442841999999992</v>
      </c>
      <c r="F28" s="18">
        <f t="shared" si="7"/>
        <v>0.24039625595643271</v>
      </c>
      <c r="G28" s="14">
        <f t="shared" si="8"/>
        <v>7.0628419999999927</v>
      </c>
      <c r="H28" s="1"/>
    </row>
    <row r="29" spans="1:8" ht="17.399999999999999" x14ac:dyDescent="0.25">
      <c r="A29" s="11">
        <v>7</v>
      </c>
      <c r="B29" s="14">
        <v>30.68</v>
      </c>
      <c r="C29" s="14">
        <f t="shared" si="5"/>
        <v>33.68</v>
      </c>
      <c r="D29" s="14">
        <f t="shared" si="6"/>
        <v>35.720399999999998</v>
      </c>
      <c r="E29" s="14">
        <f t="shared" si="6"/>
        <v>37.822012000000001</v>
      </c>
      <c r="F29" s="18">
        <f t="shared" si="7"/>
        <v>0.23279048239895703</v>
      </c>
      <c r="G29" s="14">
        <f t="shared" si="8"/>
        <v>7.1420120000000011</v>
      </c>
      <c r="H29" s="1"/>
    </row>
    <row r="30" spans="1:8" ht="17.399999999999999" x14ac:dyDescent="0.25">
      <c r="A30" s="11">
        <v>8</v>
      </c>
      <c r="B30" s="14">
        <v>32.020000000000003</v>
      </c>
      <c r="C30" s="14">
        <f t="shared" si="5"/>
        <v>35.020000000000003</v>
      </c>
      <c r="D30" s="14">
        <f t="shared" si="6"/>
        <v>37.1006</v>
      </c>
      <c r="E30" s="14">
        <f t="shared" si="6"/>
        <v>39.243617999999998</v>
      </c>
      <c r="F30" s="18">
        <f t="shared" si="7"/>
        <v>0.22559706433479057</v>
      </c>
      <c r="G30" s="14">
        <f t="shared" si="8"/>
        <v>7.2236179999999948</v>
      </c>
      <c r="H30" s="1"/>
    </row>
    <row r="31" spans="1:8" ht="17.399999999999999" x14ac:dyDescent="0.25">
      <c r="A31" s="11">
        <v>9</v>
      </c>
      <c r="B31" s="32">
        <v>33.229999999999997</v>
      </c>
      <c r="C31" s="32">
        <f t="shared" si="5"/>
        <v>36.229999999999997</v>
      </c>
      <c r="D31" s="32">
        <f t="shared" si="6"/>
        <v>38.346899999999998</v>
      </c>
      <c r="E31" s="32">
        <f t="shared" si="6"/>
        <v>40.527307</v>
      </c>
      <c r="F31" s="33">
        <f t="shared" si="7"/>
        <v>0.21959996990671093</v>
      </c>
      <c r="G31" s="32">
        <f t="shared" si="8"/>
        <v>7.2973070000000035</v>
      </c>
      <c r="H31" s="1"/>
    </row>
    <row r="32" spans="1:8" ht="17.399999999999999" x14ac:dyDescent="0.25">
      <c r="A32" s="11">
        <v>10</v>
      </c>
      <c r="B32" s="32">
        <v>34.479999999999997</v>
      </c>
      <c r="C32" s="32">
        <f t="shared" si="5"/>
        <v>37.479999999999997</v>
      </c>
      <c r="D32" s="32">
        <f t="shared" si="6"/>
        <v>39.634399999999999</v>
      </c>
      <c r="E32" s="32">
        <f t="shared" si="6"/>
        <v>41.853431999999998</v>
      </c>
      <c r="F32" s="33">
        <f t="shared" si="7"/>
        <v>0.21384663573085852</v>
      </c>
      <c r="G32" s="32">
        <f t="shared" si="8"/>
        <v>7.3734320000000011</v>
      </c>
      <c r="H32" s="1"/>
    </row>
    <row r="33" spans="1:8" ht="17.399999999999999" x14ac:dyDescent="0.25">
      <c r="A33" s="11">
        <v>11</v>
      </c>
      <c r="B33" s="32">
        <v>35.770000000000003</v>
      </c>
      <c r="C33" s="32">
        <f t="shared" si="5"/>
        <v>38.770000000000003</v>
      </c>
      <c r="D33" s="32">
        <f t="shared" si="6"/>
        <v>40.963100000000004</v>
      </c>
      <c r="E33" s="32">
        <f t="shared" si="6"/>
        <v>43.221993000000005</v>
      </c>
      <c r="F33" s="33">
        <f t="shared" si="7"/>
        <v>0.20833080793961423</v>
      </c>
      <c r="G33" s="32">
        <f t="shared" si="8"/>
        <v>7.4519930000000016</v>
      </c>
      <c r="H33" s="1"/>
    </row>
    <row r="34" spans="1:8" ht="17.399999999999999" x14ac:dyDescent="0.25">
      <c r="A34" s="11">
        <v>12</v>
      </c>
      <c r="B34" s="32">
        <v>37.130000000000003</v>
      </c>
      <c r="C34" s="32">
        <f t="shared" si="5"/>
        <v>40.130000000000003</v>
      </c>
      <c r="D34" s="32">
        <f t="shared" si="6"/>
        <v>42.363900000000001</v>
      </c>
      <c r="E34" s="32">
        <f t="shared" si="6"/>
        <v>44.664816999999999</v>
      </c>
      <c r="F34" s="33">
        <f t="shared" si="7"/>
        <v>0.20293070293563145</v>
      </c>
      <c r="G34" s="32">
        <f t="shared" si="8"/>
        <v>7.5348169999999968</v>
      </c>
      <c r="H34" s="1"/>
    </row>
    <row r="36" spans="1:8" ht="17.399999999999999" x14ac:dyDescent="0.25">
      <c r="A36" s="4" t="s">
        <v>44</v>
      </c>
      <c r="B36" s="2"/>
      <c r="C36" s="1"/>
      <c r="D36" s="1"/>
      <c r="E36" s="2"/>
      <c r="F36" s="2"/>
      <c r="G36" s="1"/>
      <c r="H36" s="1"/>
    </row>
    <row r="37" spans="1:8" ht="17.399999999999999" x14ac:dyDescent="0.25">
      <c r="A37" s="3"/>
      <c r="B37" s="37">
        <v>2019</v>
      </c>
      <c r="C37" s="37">
        <v>2020</v>
      </c>
      <c r="D37" s="37">
        <v>2021</v>
      </c>
      <c r="E37" s="37">
        <v>2022</v>
      </c>
      <c r="F37" s="38" t="s">
        <v>5</v>
      </c>
      <c r="G37" s="39"/>
      <c r="H37" s="1"/>
    </row>
    <row r="38" spans="1:8" ht="17.399999999999999" x14ac:dyDescent="0.25">
      <c r="A38" s="3"/>
      <c r="B38" s="26" t="s">
        <v>4</v>
      </c>
      <c r="C38" s="12">
        <v>3</v>
      </c>
      <c r="D38" s="13" t="s">
        <v>12</v>
      </c>
      <c r="E38" s="13" t="s">
        <v>12</v>
      </c>
      <c r="F38" s="15" t="s">
        <v>6</v>
      </c>
      <c r="G38" s="26" t="s">
        <v>7</v>
      </c>
      <c r="H38" s="1"/>
    </row>
    <row r="39" spans="1:8" ht="17.399999999999999" x14ac:dyDescent="0.25">
      <c r="A39" s="27" t="s">
        <v>36</v>
      </c>
      <c r="B39" s="14">
        <v>23.87</v>
      </c>
      <c r="C39" s="14">
        <f>B39+3</f>
        <v>26.87</v>
      </c>
      <c r="D39" s="14">
        <f>(C39+1)+((C39+1)*0.03)</f>
        <v>28.706099999999999</v>
      </c>
      <c r="E39" s="14">
        <f>(D39+1)+((D39+1)*0.03)</f>
        <v>30.597283000000001</v>
      </c>
      <c r="F39" s="18">
        <f>(E39-B39)/B39</f>
        <v>0.28183003770423126</v>
      </c>
      <c r="G39" s="14">
        <f>(E39-B39)</f>
        <v>6.7272829999999999</v>
      </c>
      <c r="H39" s="1"/>
    </row>
  </sheetData>
  <mergeCells count="4">
    <mergeCell ref="F4:G4"/>
    <mergeCell ref="F13:G13"/>
    <mergeCell ref="F21:G21"/>
    <mergeCell ref="F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intégration</vt:lpstr>
      <vt:lpstr>corrections</vt:lpstr>
    </vt:vector>
  </TitlesOfParts>
  <Company>Centrale des syndicats du Québec (CSQ)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CSQ</dc:creator>
  <cp:lastModifiedBy>Utilisateur CSQ</cp:lastModifiedBy>
  <cp:lastPrinted>2019-10-29T16:24:45Z</cp:lastPrinted>
  <dcterms:created xsi:type="dcterms:W3CDTF">2019-10-06T23:50:25Z</dcterms:created>
  <dcterms:modified xsi:type="dcterms:W3CDTF">2019-10-29T16:34:15Z</dcterms:modified>
</cp:coreProperties>
</file>